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24226"/>
  <mc:AlternateContent xmlns:mc="http://schemas.openxmlformats.org/markup-compatibility/2006">
    <mc:Choice Requires="x15">
      <x15ac:absPath xmlns:x15ac="http://schemas.microsoft.com/office/spreadsheetml/2010/11/ac" url="E:\Relocation\Future work\New Branch\Lohagara Branch\RFQ\"/>
    </mc:Choice>
  </mc:AlternateContent>
  <xr:revisionPtr revIDLastSave="0" documentId="13_ncr:1_{A4EBB0DD-F9A7-4227-A3D9-62EB11A11F96}" xr6:coauthVersionLast="47" xr6:coauthVersionMax="47" xr10:uidLastSave="{00000000-0000-0000-0000-000000000000}"/>
  <bookViews>
    <workbookView xWindow="-120" yWindow="-120" windowWidth="20730" windowHeight="11040" xr2:uid="{00000000-000D-0000-FFFF-FFFF00000000}"/>
  </bookViews>
  <sheets>
    <sheet name="Summary" sheetId="3" r:id="rId1"/>
    <sheet name="BOQ"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8" i="4" l="1"/>
  <c r="F173" i="4"/>
  <c r="F147" i="4"/>
  <c r="F138" i="4" l="1"/>
  <c r="F179" i="4" l="1"/>
  <c r="F207" i="4" l="1"/>
  <c r="F199" i="4"/>
  <c r="F75" i="4" l="1"/>
  <c r="F73" i="4"/>
  <c r="F74" i="4"/>
  <c r="F146" i="4"/>
  <c r="F145" i="4" l="1"/>
  <c r="F89" i="4"/>
  <c r="F19" i="4" l="1"/>
  <c r="F206" i="4" l="1"/>
  <c r="F174" i="4" l="1"/>
  <c r="F205" i="4" l="1"/>
  <c r="F156" i="4"/>
  <c r="C12" i="3" l="1"/>
  <c r="F209" i="4"/>
  <c r="F208" i="4"/>
  <c r="F204" i="4"/>
  <c r="F203" i="4"/>
  <c r="F202" i="4"/>
  <c r="F201" i="4"/>
  <c r="F200" i="4"/>
  <c r="F198" i="4"/>
  <c r="F197" i="4"/>
  <c r="F196" i="4"/>
  <c r="F195" i="4"/>
  <c r="F194" i="4"/>
  <c r="F193" i="4"/>
  <c r="F192" i="4"/>
  <c r="F191" i="4"/>
  <c r="F190" i="4"/>
  <c r="F189" i="4"/>
  <c r="F188" i="4"/>
  <c r="F187" i="4"/>
  <c r="F186" i="4"/>
  <c r="F185" i="4"/>
  <c r="F184" i="4"/>
  <c r="F183" i="4"/>
  <c r="F182" i="4"/>
  <c r="F181" i="4"/>
  <c r="F180" i="4"/>
  <c r="F178" i="4"/>
  <c r="F177" i="4"/>
  <c r="F176" i="4"/>
  <c r="F175" i="4"/>
  <c r="F170" i="4"/>
  <c r="F169" i="4"/>
  <c r="F168" i="4"/>
  <c r="F167" i="4"/>
  <c r="F164" i="4"/>
  <c r="F163" i="4"/>
  <c r="F162" i="4"/>
  <c r="F161" i="4"/>
  <c r="F160" i="4"/>
  <c r="F159" i="4"/>
  <c r="F158" i="4"/>
  <c r="F157" i="4"/>
  <c r="F155" i="4"/>
  <c r="F154" i="4"/>
  <c r="F153" i="4"/>
  <c r="F152" i="4"/>
  <c r="F151" i="4"/>
  <c r="F150" i="4"/>
  <c r="F149" i="4"/>
  <c r="F148" i="4"/>
  <c r="F144" i="4"/>
  <c r="F143" i="4"/>
  <c r="F142" i="4"/>
  <c r="F141" i="4"/>
  <c r="F140" i="4"/>
  <c r="F139" i="4"/>
  <c r="F137" i="4"/>
  <c r="F136" i="4"/>
  <c r="F135" i="4"/>
  <c r="F132" i="4"/>
  <c r="F131" i="4"/>
  <c r="F130" i="4"/>
  <c r="F129" i="4"/>
  <c r="F128"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8" i="4"/>
  <c r="F87" i="4"/>
  <c r="F86" i="4"/>
  <c r="F85" i="4"/>
  <c r="F84" i="4"/>
  <c r="F83" i="4"/>
  <c r="F82" i="4"/>
  <c r="F81" i="4"/>
  <c r="F80" i="4"/>
  <c r="F79" i="4"/>
  <c r="F78" i="4"/>
  <c r="F77" i="4"/>
  <c r="F76" i="4"/>
  <c r="F72" i="4"/>
  <c r="F71" i="4"/>
  <c r="F70" i="4"/>
  <c r="F69" i="4"/>
  <c r="F68" i="4"/>
  <c r="F67" i="4"/>
  <c r="F66" i="4"/>
  <c r="F65" i="4"/>
  <c r="F64" i="4"/>
  <c r="F63" i="4"/>
  <c r="F60" i="4"/>
  <c r="F59" i="4"/>
  <c r="F58" i="4"/>
  <c r="F57" i="4"/>
  <c r="F56" i="4"/>
  <c r="F55" i="4"/>
  <c r="F54" i="4"/>
  <c r="F53" i="4"/>
  <c r="F52" i="4"/>
  <c r="F51" i="4"/>
  <c r="F50" i="4"/>
  <c r="F49" i="4"/>
  <c r="F48" i="4"/>
  <c r="F47" i="4"/>
  <c r="F46" i="4"/>
  <c r="F45" i="4"/>
  <c r="F44" i="4"/>
  <c r="F43" i="4"/>
  <c r="F42" i="4"/>
  <c r="F41" i="4"/>
  <c r="F40" i="4"/>
  <c r="F39" i="4"/>
  <c r="F36" i="4"/>
  <c r="F35" i="4"/>
  <c r="F34" i="4"/>
  <c r="F33" i="4"/>
  <c r="F32" i="4"/>
  <c r="F31" i="4"/>
  <c r="F30" i="4"/>
  <c r="F29" i="4"/>
  <c r="F26" i="4"/>
  <c r="F25" i="4"/>
  <c r="F24" i="4"/>
  <c r="F23" i="4"/>
  <c r="F20" i="4"/>
  <c r="F18" i="4"/>
  <c r="F17" i="4"/>
  <c r="F14" i="4"/>
  <c r="F13" i="4"/>
  <c r="F12" i="4"/>
  <c r="F11" i="4"/>
  <c r="F10" i="4"/>
  <c r="F9" i="4"/>
  <c r="F8" i="4"/>
  <c r="F7" i="4"/>
  <c r="F6" i="4"/>
  <c r="F5" i="4"/>
  <c r="F4" i="4"/>
  <c r="F165" i="4" l="1"/>
  <c r="C9" i="3" s="1"/>
  <c r="F21" i="4"/>
  <c r="C4" i="3" s="1"/>
  <c r="F61" i="4"/>
  <c r="C7" i="3" s="1"/>
  <c r="F210" i="4"/>
  <c r="C11" i="3" s="1"/>
  <c r="F171" i="4"/>
  <c r="C10" i="3" s="1"/>
  <c r="F133" i="4"/>
  <c r="C8" i="3" s="1"/>
  <c r="F37" i="4"/>
  <c r="C6" i="3" s="1"/>
  <c r="F27" i="4"/>
  <c r="C5" i="3" s="1"/>
  <c r="F15" i="4"/>
  <c r="C3" i="3" s="1"/>
  <c r="C13" i="3" l="1"/>
  <c r="F219" i="4"/>
</calcChain>
</file>

<file path=xl/sharedStrings.xml><?xml version="1.0" encoding="utf-8"?>
<sst xmlns="http://schemas.openxmlformats.org/spreadsheetml/2006/main" count="434" uniqueCount="298">
  <si>
    <t>S.L</t>
  </si>
  <si>
    <t>ITEMS</t>
  </si>
  <si>
    <t>UOM</t>
  </si>
  <si>
    <t>QTY</t>
  </si>
  <si>
    <t>RATE</t>
  </si>
  <si>
    <t>AMOUNT</t>
  </si>
  <si>
    <t xml:space="preserve">A. CIVIL WORKS </t>
  </si>
  <si>
    <r>
      <t xml:space="preserve">5” THICK BRICK WORK </t>
    </r>
    <r>
      <rPr>
        <sz val="9"/>
        <rFont val="Arial Narrow"/>
        <family val="2"/>
      </rPr>
      <t>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</si>
  <si>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r>
      <t xml:space="preserve">10” THICK BRICK WORK </t>
    </r>
    <r>
      <rPr>
        <sz val="9"/>
        <rFont val="Arial Narrow"/>
        <family val="2"/>
      </rPr>
      <t>Brick work with 1st class bricks of one brick width [±10”]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</si>
  <si>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t>4(A)</t>
  </si>
  <si>
    <t>4(B)</t>
  </si>
  <si>
    <r>
      <t>C.C WORK</t>
    </r>
    <r>
      <rPr>
        <sz val="9"/>
        <rFont val="Arial Narrow"/>
        <family val="2"/>
      </rPr>
      <t xml:space="preserve"> [Cemet concrete works] (1:2:4) with cement, best quality coarse sand [50% quantity of best local sand (F.M.-1.5) and 50% quantity of Sylhet sand or coarse sand of equivalent (F.M.- 2.5)] Stone Chips including screening, centering, shuttering, supplying polythene sheet, mixing the aggregates, casting in forms, compacting &amp; curing for 15 days if possible  including the cost of reinforcement and its fabrication as per design drawing and direction of Architect/Authority.</t>
    </r>
  </si>
  <si>
    <r>
      <t xml:space="preserve">FLOOR CHIPPING  </t>
    </r>
    <r>
      <rPr>
        <sz val="9"/>
        <rFont val="Arial Narrow"/>
        <family val="2"/>
      </rPr>
      <t>Chipping and cleaning the floor before patent stone casting and mosaic work or other finishing materials used. The chipping must be smoothly with sharpen chisel and clean all sand cement and other debris to a suitable place out side of site etc.complete in all respect as per design drawing and direction of Architect/ Authority.</t>
    </r>
  </si>
  <si>
    <r>
      <t xml:space="preserve">PATENT STONE </t>
    </r>
    <r>
      <rPr>
        <sz val="9"/>
        <rFont val="Arial Narrow"/>
        <family val="2"/>
      </rPr>
      <t>38mm (1.50") thick artificial patent stone (1:2:4) flooring with cement, best quality coarse sand (50% quantity of Sylhet sand or coarse sand of equivalent F.M. 2.2 and 50% best local sand of FM 1.2) and 1/2" down well graded brick chips (pie chips)</t>
    </r>
  </si>
  <si>
    <r>
      <t xml:space="preserve">NEAT CEMENT FINISH  </t>
    </r>
    <r>
      <rPr>
        <sz val="9"/>
        <rFont val="Arial Narrow"/>
        <family val="2"/>
      </rPr>
      <t>Neat Cement Finishing Work simultaneously done on Patent  stone/concrete surface using cement screened  through fine cloth in the form of cement slurry, rubbing smooth with steel trowel, scaffolding, curing for 10 days etc. complete in all respect as per design drawing and direction of Architect/ Authority.</t>
    </r>
  </si>
  <si>
    <t>9 (A)</t>
  </si>
  <si>
    <t>9 (B)</t>
  </si>
  <si>
    <r>
      <t xml:space="preserve">CEMENT PLASTER </t>
    </r>
    <r>
      <rPr>
        <sz val="9"/>
        <rFont val="Arial Narrow"/>
        <family val="2"/>
      </rPr>
      <t>18mm (3/4") thick cement sand (F.M. 1.2) plaster (1:4) with fresh cement to wall both inner-and outer surface, finishing the corner and edges and curing at least for 7 days etc. complete in all respect as per design drawing and direction of Architect/Authority.</t>
    </r>
  </si>
  <si>
    <t>Sub Total</t>
  </si>
  <si>
    <t xml:space="preserve">B.  MS/SS/ACP WORKS </t>
  </si>
  <si>
    <r>
      <t xml:space="preserve">Collapsible Gate </t>
    </r>
    <r>
      <rPr>
        <sz val="9"/>
        <rFont val="Arial Narrow"/>
        <family val="2"/>
      </rPr>
      <t>Collapsible gate (Top Hung) of any design and shape made of 25 mm x 25 mm x 3 mm or 20 mm x 20 mm x 3 mm M.S. angle placed @ 112 mm c/c vertically and connecting the same with each other by 25 mm x 3 mm M.S flat bar scissors 525 mm/ 600 mm long provided in 3 rows including cutting the different M.S. members to required sizes and paint finish etc. complete in all respect as per design drawing and direction of Architect/ Authority.</t>
    </r>
  </si>
  <si>
    <t>NOS</t>
  </si>
  <si>
    <t>C. PAINT WORKS</t>
  </si>
  <si>
    <r>
      <t xml:space="preserve">Paint (inside) (White/off-white) </t>
    </r>
    <r>
      <rPr>
        <sz val="9"/>
        <rFont val="Arial Narrow"/>
        <family val="2"/>
      </rPr>
      <t xml:space="preserve"> Applying 1 coat of interior sealer on prepared surface; then applying 1 coat of interior putty; finally applying 2 coats of interior standard acrylic emulsion paint (plastic finish) by brush/roller; all complete in all floors and accepted by the Engineer-in-charge.</t>
    </r>
  </si>
  <si>
    <r>
      <t xml:space="preserve">Paint (outside) (Existing color/White/off-white) </t>
    </r>
    <r>
      <rPr>
        <sz val="9"/>
        <rFont val="Arial Narrow"/>
        <family val="2"/>
      </rPr>
      <t>Applying 1 coat of exterior sealer on prepared surface; then applying 1 coat of exterior putty; finally applying 2 coats of exterior standard weather coat by brush/roller; all complete in all floors and accepted by the Engineer-in-charge.</t>
    </r>
  </si>
  <si>
    <r>
      <t xml:space="preserve">SKIN COAT PAINT (IMPORTED)  </t>
    </r>
    <r>
      <rPr>
        <sz val="9"/>
        <rFont val="Arial Narrow"/>
        <family val="2"/>
      </rPr>
      <t>including cleaning, finishing and polishing with sand paper and necessary scaffolding etc. complete in all respect as per direction of Architect/Authority.</t>
    </r>
  </si>
  <si>
    <r>
      <t xml:space="preserve">Enamel paint (Black/Ash/Grey) </t>
    </r>
    <r>
      <rPr>
        <sz val="9"/>
        <rFont val="Arial Narrow"/>
        <family val="2"/>
      </rPr>
      <t>Applying synthetic enamel paint on metalic or wooden surface by brass/roller in 2 coats over single coat anti-corrosive primer including cleaning, finishing and polishing with sand paper and necessary scaffolding etc. complete in all respect as per direction of Architect/Authority.</t>
    </r>
    <r>
      <rPr>
        <b/>
        <sz val="9"/>
        <rFont val="Arial Narrow"/>
        <family val="2"/>
      </rPr>
      <t xml:space="preserve">
</t>
    </r>
  </si>
  <si>
    <t xml:space="preserve">D. TILE/MARBLE &amp; FLOOR FINISH WORKS </t>
  </si>
  <si>
    <r>
      <t xml:space="preserve">HOMOGENEOUS FLOOR TILE [LOCAL] </t>
    </r>
    <r>
      <rPr>
        <sz val="9"/>
        <rFont val="Arial Narrow"/>
        <family val="2"/>
      </rPr>
      <t xml:space="preserve">Supplying, fitting and fixing Country made GP (Gress Porcellanto) - glazed or unglazed homogeneous floor tiles complying BDS ISO 13006: 2015, water absorbtion ≤ 0.5%, modulus of rupture (MOR) ≥ 27 N/mm2, Size: 400mmX400mm and quality on 20 mm thick cement mortar (1:2) base or by ‘CONMIX’ base and raking out the joints with white cement and colored pigment including cutting by electric disk cutter and laying tiles in proper way in/c chipping or dismantling of existing floor/tiles if necessary and finishing with care etc., complete in all respect as per design drawing and direction of Architect/Authority. </t>
    </r>
  </si>
  <si>
    <r>
      <t xml:space="preserve">STAIR STEP TILE [LOCAL] </t>
    </r>
    <r>
      <rPr>
        <sz val="9"/>
        <rFont val="Arial Narrow"/>
        <family val="2"/>
      </rPr>
      <t>Supplying, fitting and fixing Country made GP homogeneous stair tiles (width 250 mm to 300 mm and length 300 mm) having non skidding offsets, complying BDS ISO 13006: 2015, water absorbtion ≤ 0.5%, modulus of rupture (MOR) ≥ 27 N/mm2 and quality on 20 mm thick cement mortar [1:2] base and raking out the joints with white cement including cutting and laying the tiles in proper way and finishing with care etc. complete in all respect as per design drawing and direction of Architect/ Authority.</t>
    </r>
  </si>
  <si>
    <r>
      <t xml:space="preserve">PAVEMENT TILES WORKS Supplying, fitting and fixing </t>
    </r>
    <r>
      <rPr>
        <sz val="9"/>
        <rFont val="Arial Narrow"/>
        <family val="2"/>
      </rPr>
      <t>20mm to 25mm thick machine made cement pavement tiles (300 mm x 300 mm) having minimum compressive strength of 27 Mpa and minimum 20 mm thick cement sand mortar [1:3] in/c raking out joints, cutting the blocks to required size wherever necessary, soaking the same 24 hours before use in/c high class pointing in cement mortar [1:2], cleaning, curing at least 7 days etc. complete in al respect as per design drawing and direction of Architect/Authority.</t>
    </r>
  </si>
  <si>
    <r>
      <t xml:space="preserve">GRANITE &amp; MARBLE WORKS  </t>
    </r>
    <r>
      <rPr>
        <sz val="9"/>
        <rFont val="Arial Narrow"/>
        <family val="2"/>
      </rPr>
      <t xml:space="preserve">Supplying, fitting and fixing following stone on walls/columns over minimum 18 mm thick cement mortar [1:2] in/c cutting, grinding and polishing the stones, setting in position keeping horizontal &amp; Vertical alignment correct, filling the joints with same color putty, making grooves, finishing with care, etc. complete in all respect as per design, drawing &amp; direction of Architect/ Authority. Note: [1] Quality, color &amp; texture of Granite stone must be approved before fixing [2] There may be combination of shades for claded materials. </t>
    </r>
  </si>
  <si>
    <t>6(A)</t>
  </si>
  <si>
    <t>12 mm Granite [required size] / IMPORTED for main entry</t>
  </si>
  <si>
    <t>6(B)</t>
  </si>
  <si>
    <t>PB Marble [As per direction of BBL Authority ]</t>
  </si>
  <si>
    <t>E. PLUMBING &amp; SANITARY WORKS</t>
  </si>
  <si>
    <r>
      <t xml:space="preserve">REQUIRED PLUMBING AND SANITARY WORKS  </t>
    </r>
    <r>
      <rPr>
        <sz val="9"/>
        <rFont val="Arial Narrow"/>
        <family val="2"/>
      </rPr>
      <t xml:space="preserve">Necessary plumbing and sanitary works </t>
    </r>
    <r>
      <rPr>
        <i/>
        <sz val="9"/>
        <rFont val="Arial Narrow"/>
        <family val="2"/>
      </rPr>
      <t>[internal and external, if required]</t>
    </r>
    <r>
      <rPr>
        <sz val="9"/>
        <rFont val="Arial Narrow"/>
        <family val="2"/>
      </rPr>
      <t xml:space="preserve"> including water, soil, waste water pipe of approved quality and specifications complete in all respect as per design drawing and direction of Architect/Authority. </t>
    </r>
  </si>
  <si>
    <r>
      <t xml:space="preserve">MISCELLANEOUS TOILET FITTINGS  </t>
    </r>
    <r>
      <rPr>
        <sz val="9"/>
        <rFont val="Arial Narrow"/>
        <family val="2"/>
      </rPr>
      <t>[Local / Foreign made] Supplying, fitting and fixing best quality local / foreign made  following items of approved brand [‘Nazma’-Local / Approved - Foreign] in/c making holes in walls by Electric Hammer Drill Machine, in/c Supplying, fitting and fixing clamps, rowel plugs and screws of appropriate size, other necessary consumables in/c making holes in walls and floors [where necessary] and mending good the damages etc., complete in all respect as per design, drawing and direction of Architect/Authority.</t>
    </r>
  </si>
  <si>
    <t>[A]</t>
  </si>
  <si>
    <r>
      <t xml:space="preserve">TOWEL RAIL [Local] </t>
    </r>
    <r>
      <rPr>
        <sz val="9"/>
        <rFont val="Arial Narrow"/>
        <family val="2"/>
      </rPr>
      <t>Best quality available C.P. towel rail of 600 mm  X 20 mm size with C.P. holder, screws etc.</t>
    </r>
  </si>
  <si>
    <t>[B]</t>
  </si>
  <si>
    <r>
      <t xml:space="preserve">ANGLE STOP COCK [Foreign] </t>
    </r>
    <r>
      <rPr>
        <sz val="9"/>
        <rFont val="Arial Narrow"/>
        <family val="2"/>
      </rPr>
      <t>Best quality available 12mm heavy type C.P concealed angle stop cock.</t>
    </r>
  </si>
  <si>
    <t>[C]</t>
  </si>
  <si>
    <r>
      <t xml:space="preserve">2 IN 1 BIB COCK [Local] </t>
    </r>
    <r>
      <rPr>
        <sz val="9"/>
        <rFont val="Arial Narrow"/>
        <family val="2"/>
      </rPr>
      <t>Best quality available heavy type 12 mm C.P concealed bib cock.</t>
    </r>
  </si>
  <si>
    <t>[D]</t>
  </si>
  <si>
    <r>
      <t xml:space="preserve">PILLAR COCK [Local] </t>
    </r>
    <r>
      <rPr>
        <sz val="9"/>
        <rFont val="Arial Narrow"/>
        <family val="2"/>
      </rPr>
      <t>Best quality available heavy type 12 mm C.P pillar cock.</t>
    </r>
  </si>
  <si>
    <t xml:space="preserve">[E] </t>
  </si>
  <si>
    <r>
      <t xml:space="preserve">BIB COCK [Local] </t>
    </r>
    <r>
      <rPr>
        <sz val="9"/>
        <rFont val="Arial Narrow"/>
        <family val="2"/>
      </rPr>
      <t>Best quality available heavy type 12 mm C.P concealed bib cock.</t>
    </r>
  </si>
  <si>
    <t>[F]</t>
  </si>
  <si>
    <r>
      <t xml:space="preserve">SINK COCK [Local] </t>
    </r>
    <r>
      <rPr>
        <sz val="9"/>
        <rFont val="Arial Narrow"/>
        <family val="2"/>
      </rPr>
      <t>Best quality available heavy type 12 mm C.P concealed moving sink cock.</t>
    </r>
  </si>
  <si>
    <t>[G]</t>
  </si>
  <si>
    <r>
      <t xml:space="preserve">HAND SHOWER  [Foreign] </t>
    </r>
    <r>
      <rPr>
        <sz val="9"/>
        <rFont val="Arial Narrow"/>
        <family val="2"/>
      </rPr>
      <t>Supplying, fitting and fixing best quality local made hand shower approved quality complete in all respect as per design, drawing and direction of Architect/Authority.</t>
    </r>
  </si>
  <si>
    <t>[H]</t>
  </si>
  <si>
    <t>[I]</t>
  </si>
  <si>
    <r>
      <t xml:space="preserve">SOAP TRAY [Local] </t>
    </r>
    <r>
      <rPr>
        <sz val="9"/>
        <rFont val="Arial Narrow"/>
        <family val="2"/>
      </rPr>
      <t>Best quality available C.P Soap tray of standard size in/c all fittings etc.</t>
    </r>
  </si>
  <si>
    <t xml:space="preserve">[J] </t>
  </si>
  <si>
    <r>
      <t xml:space="preserve">CONNECTION PIPE [Foreign] </t>
    </r>
    <r>
      <rPr>
        <sz val="9"/>
        <rFont val="Arial Narrow"/>
        <family val="2"/>
      </rPr>
      <t>Best quality available 12 mm dia plastic connection pipe of required length with brass coupling at both end.</t>
    </r>
  </si>
  <si>
    <t>[K]</t>
  </si>
  <si>
    <r>
      <t xml:space="preserve">PAPER HOLDER [Local] </t>
    </r>
    <r>
      <rPr>
        <sz val="9"/>
        <rFont val="Arial Narrow"/>
        <family val="2"/>
      </rPr>
      <t>Best quality available heavy type C.P. paper holder in/c one roll of paper.</t>
    </r>
  </si>
  <si>
    <t xml:space="preserve">[L]  </t>
  </si>
  <si>
    <r>
      <t xml:space="preserve">FLOOR GRATING [Foreign] </t>
    </r>
    <r>
      <rPr>
        <sz val="9"/>
        <rFont val="Arial Narrow"/>
        <family val="2"/>
      </rPr>
      <t>Best quality available stainless steel made square type floor grating in traps or in drains.</t>
    </r>
  </si>
  <si>
    <t xml:space="preserve">[M]  </t>
  </si>
  <si>
    <r>
      <t xml:space="preserve">GATE VALVE [ITAP brand, Pedrollo] </t>
    </r>
    <r>
      <rPr>
        <sz val="9"/>
        <rFont val="Arial Narrow"/>
        <family val="2"/>
      </rPr>
      <t>Supplying, fitting &amp; fixing best quality Italian made ‘ITAP’ brand ½” dia gate valve complete in all respect as per design, drawing and direction of Architect/Authority.</t>
    </r>
  </si>
  <si>
    <t xml:space="preserve">[N]  </t>
  </si>
  <si>
    <r>
      <t xml:space="preserve">BASIN MIRROR [Foreign] </t>
    </r>
    <r>
      <rPr>
        <sz val="9"/>
        <rFont val="Arial Narrow"/>
        <family val="2"/>
      </rPr>
      <t>Supplying, fitting and fixing best quality mirror made by float glass on wall fixed by approved type glass holder complete in all respect as per design, drawing and direction of Architect/Authority.</t>
    </r>
  </si>
  <si>
    <t>[O]</t>
  </si>
  <si>
    <r>
      <t xml:space="preserve">LIQUID SOAP CASE </t>
    </r>
    <r>
      <rPr>
        <sz val="9"/>
        <rFont val="Arial Narrow"/>
        <family val="2"/>
      </rPr>
      <t>Supply, fitting &amp; fixing of Liquid soap case ( Imported) of approved color with necessary hardware etc. all complete as per  full satisfaction of the Brac Bank Consultant. .</t>
    </r>
  </si>
  <si>
    <t>[P]</t>
  </si>
  <si>
    <r>
      <t xml:space="preserve">URINAL </t>
    </r>
    <r>
      <rPr>
        <sz val="9"/>
        <rFont val="Arial Narrow"/>
        <family val="2"/>
      </rPr>
      <t>Supply, fitting &amp; fixing of urinal set ( Local ) of approved color with other fittings etc. complete in all respect as per design drawing and direction of Architect/ Authority.</t>
    </r>
  </si>
  <si>
    <t>[Q]</t>
  </si>
  <si>
    <r>
      <t xml:space="preserve">COAT HANGER  </t>
    </r>
    <r>
      <rPr>
        <sz val="9"/>
        <rFont val="Arial Narrow"/>
        <family val="2"/>
      </rPr>
      <t>Supply, fitting &amp; fixing of COAT HANGER  ( Imported) of approved color with necessary hardware etc.complete in all respect as per design drawing and direction of Architect/ Authority.</t>
    </r>
  </si>
  <si>
    <t>F. ELECTRICAL WORKS</t>
  </si>
  <si>
    <t>Concealed/exposed conduit wiring for following light points including louver shade/PL shade &amp; light/Tube light &amp; its components with  looping at the gang (1G/2G/3G/4G as required) switch including grooving/wall cutting, circuit wiring (CB to Switch) with BYA 1C - 2 x 2.5 Sq.mm, BYA 1C - 2 x 1.5 sq. mm (switch to light) for light wiring &amp; BYA 1C x 1.5 sq. mm green ECC through best quality PVC conduit of minimum 3/4" dia (for 6 nos single core cable) / 1" dia (for 10 nos single core cable) complete with all fixing materials &amp; following brands:
Cable brand: BRB/Paradise 
GANG SWITCHES brand: Legrand/MK brand 
Light brand :EnegryPac/Philips/Transtec
Light Type : LED BULB (13 W)</t>
  </si>
  <si>
    <t>Louver shade light point</t>
  </si>
  <si>
    <t>LIGHT POINT (LED BULB WITH SHADE/PANEL LIGHT)</t>
  </si>
  <si>
    <t>1.2.1</t>
  </si>
  <si>
    <t>1 NOS light though 1 switch</t>
  </si>
  <si>
    <t>1.2.2</t>
  </si>
  <si>
    <t>2 NOS light though 1 switch</t>
  </si>
  <si>
    <t>1.2.3</t>
  </si>
  <si>
    <t>3 NOS light though 1 switch</t>
  </si>
  <si>
    <t>1.2.4</t>
  </si>
  <si>
    <t xml:space="preserve">4 NOS light though 1 switch </t>
  </si>
  <si>
    <t>1.2.5</t>
  </si>
  <si>
    <t>4 Midium down light shed with 1 x 3/12 Watts LED bulb though 1 switch</t>
  </si>
  <si>
    <t>1.2.6</t>
  </si>
  <si>
    <t>2 NOS panel light ( SIZE-2'-0" X 2'-0") through 1 switch</t>
  </si>
  <si>
    <t>1.2.7</t>
  </si>
  <si>
    <t>Pendient Light/Hanging Light :Supply, fitting &amp; fixing On 1st Floor Ceiling with approved thickness and quality including locking arrangement and paint finish etc. complete in all respect as per design drawing and direction of Architect/ Authority.</t>
  </si>
  <si>
    <t>Tube light (Long Tube/ Short Tube)</t>
  </si>
  <si>
    <t>1.3.1</t>
  </si>
  <si>
    <t xml:space="preserve">01 no. tube light (LT/ST) through 1 switch </t>
  </si>
  <si>
    <t>02 nos tube light  (LT/ST) through 1 switch</t>
  </si>
  <si>
    <t>03 nos tube light (LT/ST) through 1 switch</t>
  </si>
  <si>
    <t>04 nos tube light (LT/ST) through 1 switch</t>
  </si>
  <si>
    <t>05 nos tube light (LT/ST) through 1 switch</t>
  </si>
  <si>
    <t xml:space="preserve">Concealed/exposed conduit wiring for following points looping at the gang (1G/2G/3G/4G as required) switch  including grooving/wall cutting, circuit wiring (CB to Switch) with BYA 1C-2 x 2.5 Sq.mm, BYA 1C-2 x 2.5 Sq.mm (switch to fan) &amp; BYA 1C x 2.5 sq. mm green ECC through best quality PVC conduit of minimum  3/4" dia (for 6 nos single core cable) / 1" dia (for 10 nos single core cable) complete with all fixing materials &amp; following brands:
Cable brand: BRB/Paradise
GANG SWITCHES brand: Legrand/MK brand </t>
  </si>
  <si>
    <t>Ceiling fan point</t>
  </si>
  <si>
    <t xml:space="preserve">Concealed conduit wiring for following points through looping at the socket/outlet of 5A/13A/15A including grooving/wall cutting, circuit wiring with BYA 1C-2 x 2.5 Sq.mm &amp; BYA 1C x 2.5 sq. mm green ECC through PVC conduit of good quality of minimum 3/4" dia (for 6 nos single core cable) / 1" dia (for 10 nos single core cable) complete with all fixing materials &amp; following brands:
Cable brand: BRB/Paradise
SOCKET brand: Legrand/MK brand </t>
  </si>
  <si>
    <t>Socket point</t>
  </si>
  <si>
    <t>3.1.1</t>
  </si>
  <si>
    <t xml:space="preserve">4nos - 3pin &amp; 2nos -2pin through 1 circuit </t>
  </si>
  <si>
    <t>3.1.2</t>
  </si>
  <si>
    <t>6 nos - 3pin &amp; 3nos -2pin through 1 circuit (for  6 seated open desk)</t>
  </si>
  <si>
    <t>3.1.3</t>
  </si>
  <si>
    <t>2nos - 3pin &amp; 1nos -2pin through 1 circuit</t>
  </si>
  <si>
    <t>3.1.4</t>
  </si>
  <si>
    <t>3.1.5</t>
  </si>
  <si>
    <t>3.1.6</t>
  </si>
  <si>
    <t>3.1.7</t>
  </si>
  <si>
    <t>1nos - 3 pin &amp; 1nos -2 pin through 1 circuit</t>
  </si>
  <si>
    <t>3.1.8</t>
  </si>
  <si>
    <t>3.1.9</t>
  </si>
  <si>
    <t xml:space="preserve">2 pin socket adjacent of main gate </t>
  </si>
  <si>
    <t>3.1.10</t>
  </si>
  <si>
    <t>3.1.11</t>
  </si>
  <si>
    <t>3-pin round socket point</t>
  </si>
  <si>
    <t>Single phase AC</t>
  </si>
  <si>
    <t>Three phase AC</t>
  </si>
  <si>
    <t xml:space="preserve">Concealed/exposed conduit telephone cable laying for following points including grooving/wall cutting, telephone socket of Legrand brand with telephone cable from PABX machine to each loaction through PVC conduit of good quality of minimum 3/4" dia complete with all fixing materials following the provided design/supervisor's instruction. 
Cable brand: BRB/Paradise
SOCKET brand: Legrand/MK brand </t>
  </si>
  <si>
    <t>1-pair telephone point</t>
  </si>
  <si>
    <t>2-pair telephone point</t>
  </si>
  <si>
    <t>MCCB/MCB:  Supply and installation of following SP (240V grade) TP (500 V grade) MCB/MCCB in pre-installed distribution board in/c connection with cable, cable socket, nut bolts, PIB tape etc. complete in respect providing necessary consumable in/c testing &amp; commissioning as per design, drawing and direction of Authority. 
brand : Legrand/ABB
MCCB/MCB’s brand: Legrand/ABB</t>
  </si>
  <si>
    <r>
      <t>6 A to 40 A SP MCB-6 kA</t>
    </r>
    <r>
      <rPr>
        <b/>
        <sz val="9"/>
        <rFont val="Arial Narrow"/>
        <family val="2"/>
      </rPr>
      <t xml:space="preserve"> </t>
    </r>
  </si>
  <si>
    <t>50 A to 63 A SP MCB-6 kA</t>
  </si>
  <si>
    <t>6 A to 40 A TP MCB-6 kA</t>
  </si>
  <si>
    <t>50 A to 63 A TP MCB-6 kA for ATM</t>
  </si>
  <si>
    <t>50 A to 63 A TP MCCB-10 kA</t>
  </si>
  <si>
    <t>16 A to 100 A MCCB  (TP) - Adjustable - 16kA</t>
  </si>
  <si>
    <t>125 A MCCB (TP)-Adustable-16 kA ( if require on connection end/sub station end)</t>
  </si>
  <si>
    <t xml:space="preserve">160 A MCCB (TP)-Adustable-36 kA </t>
  </si>
  <si>
    <t>CABLES WORKS: Supply  and installation of following cables through required size PVC pipe with all consumable materials as per design, drawing and direction of Authority. 
Brand : BRB/Paradise</t>
  </si>
  <si>
    <t>1CX16 rm BYA for earthing</t>
  </si>
  <si>
    <t>1CX10 rm BYA for earthing</t>
  </si>
  <si>
    <r>
      <t xml:space="preserve">1CX6 rm BYA for earthing </t>
    </r>
    <r>
      <rPr>
        <b/>
        <sz val="9"/>
        <rFont val="Arial Narrow"/>
        <family val="2"/>
      </rPr>
      <t>(DB to Server Copper plate)</t>
    </r>
  </si>
  <si>
    <t xml:space="preserve">1CX10 rm NYY </t>
  </si>
  <si>
    <t xml:space="preserve">1CX16 rm NYY </t>
  </si>
  <si>
    <t>1CX25 rm NYY</t>
  </si>
  <si>
    <t>1CX35 rm NYY</t>
  </si>
  <si>
    <r>
      <rPr>
        <b/>
        <sz val="9"/>
        <rFont val="Arial Narrow"/>
        <family val="2"/>
      </rPr>
      <t>DISTRIBUTION BOARD</t>
    </r>
    <r>
      <rPr>
        <sz val="9"/>
        <rFont val="Arial Narrow"/>
        <family val="2"/>
      </rPr>
      <t xml:space="preserve">  Supply and installation of following distribution boards [At least 2’ - 0” W x 3’ - 0” H, 6 sft] or specified in drawing of required size made by 18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must have insulated hard drawn electrolytic copper bus bar for three phase, neutral and earthing. Bus Bars must have transparent protective cover (Ebonite sheet). MCCB/MCB’s are to be so arranged as to keep the knobs projected over the inner ebonite cover. There should be provision for fixing emergency circuit breakers as per requirement. The work shall be complete in all respect providing necessary consumable in/c testing &amp; commissioning, as per design, drawing and direction of  Authority. Note: 1. Layout design of Distribution Board as per design  must be attached inside the boards and there should be marking of all circuit breakers.</t>
    </r>
  </si>
  <si>
    <t>MDB(Busbar rating of 400A)</t>
  </si>
  <si>
    <t>EDB(Busbar rating of 300A) ( SME-01-if require)</t>
  </si>
  <si>
    <t>SDB/ESDB(Busbar rating of 250A)</t>
  </si>
  <si>
    <t>SDB/ESDB(Busbar rating of 100A) - ATM</t>
  </si>
  <si>
    <t xml:space="preserve">G. DOORS &amp; PARTITIONS </t>
  </si>
  <si>
    <r>
      <t xml:space="preserve">FRAMELESS GLASS PARTITION </t>
    </r>
    <r>
      <rPr>
        <sz val="9"/>
        <rFont val="Arial Narrow"/>
        <family val="2"/>
      </rPr>
      <t>Supplying, fitting and fixing 10 mm thick clear float glass partition, upper and lower sides are fixed with 1” aluminum protector bit section, complete in all respect as per design, drawing and direction of Architect/Authority.</t>
    </r>
  </si>
  <si>
    <t>OLD FRAMELESS GLASS PARTITION reuse</t>
  </si>
  <si>
    <r>
      <t xml:space="preserve">ALUMINUM SLIDING PARTITIONS </t>
    </r>
    <r>
      <rPr>
        <sz val="9"/>
        <rFont val="Arial Narrow"/>
        <family val="2"/>
      </rPr>
      <t xml:space="preserve"> Supplying, fitting and fixing of aluminum sliding windows/doors of 3” silver colored anodized aluminum section with all foreign made hardware of best quality available viz:  handle, locks, wheels original bronze anodized star head matching screws, weather seal/ Mohair, rubber gasket, rivets, neoprene, sealant etc. in/c fitting and fixing of distortion free 5 mm thick clear float glass of approved quality and shade of foreign origin in/c fixing all necessary accessories etc., complete in all respect as per design, drawing and direction of Architect/Authority.</t>
    </r>
  </si>
  <si>
    <r>
      <t>ALUMINUM LOUVER</t>
    </r>
    <r>
      <rPr>
        <sz val="9"/>
        <rFont val="Arial Narrow"/>
        <family val="2"/>
      </rPr>
      <t xml:space="preserve"> 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 (2 side of Server room &amp; Others)</t>
    </r>
  </si>
  <si>
    <r>
      <t xml:space="preserve">ENGRAVED GYPSUM BOARD CEILING   </t>
    </r>
    <r>
      <rPr>
        <sz val="9"/>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</si>
  <si>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r>
      <t xml:space="preserve">PLAIN GYPSUM / PARTEX BOARD DROP CEILING &amp; PANELING </t>
    </r>
    <r>
      <rPr>
        <sz val="9"/>
        <rFont val="Arial Narrow"/>
        <family val="2"/>
      </rPr>
      <t>Supplying, fitting and fixing false ceiling and paneling of ½” thick plain Gypsum board/Plain PARTEX board having maximum compressive pressure, suspended from existing R.C.C. ceiling of the building at a level of 8’-0” [or as per direction] height on a 2’-0” x 2’-0” grid frame work of C steel section/1½” x 2½” wooden section of best quality seasoned Garjan wood in/c anchoring the alternate junctions with 12 SWG double ply G.I. wire fixed to the ceiling by rowel plug, screws, hooks, nails etc. maintaining straight lines and desired finished level at bottom face with vertical wooden strut a required in/c making holes in slabs, or beams by electric drill machine &amp; mending good the damages if any, during execution of the work in/c cost of all materials, accessories, scaffoldings, labour for installation, screws, nails, etc, making provisions for lighting arrangement, including painting with at least 3 coats of approved colour plastic paint over a coat of priming in/c necessary sanding, putty works etc.   complete in all respect as per design, drawing and direction of Architect/Authority.</t>
    </r>
  </si>
  <si>
    <r>
      <t xml:space="preserve">COLUMN/WALL CLADDING: </t>
    </r>
    <r>
      <rPr>
        <sz val="9"/>
        <rFont val="Arial Narrow"/>
        <family val="2"/>
      </rPr>
      <t xml:space="preserve">with rastic Tiles,vall complete in all respect as per design , drawing and full satisfaction of the client. </t>
    </r>
  </si>
  <si>
    <r>
      <t xml:space="preserve">Red Oak column/wall Pannelling : </t>
    </r>
    <r>
      <rPr>
        <sz val="9"/>
        <rFont val="Arial Narrow"/>
        <family val="2"/>
      </rPr>
      <t xml:space="preserve">Supplying, fitting andfixing of wall need of 2mm ply Board  malaysian [S.T.L-29] ply wood  and L-angle of section 1” X 1” S.S. at edges claded Complete in all respect as design &amp; drawing and direction  of Architect/ Authority. </t>
    </r>
  </si>
  <si>
    <r>
      <t xml:space="preserve">Coconut Brown Board Paneling (double layer) : </t>
    </r>
    <r>
      <rPr>
        <sz val="9"/>
        <rFont val="Arial Narrow"/>
        <family val="2"/>
      </rPr>
      <t>Supplying, fitting and Fixing of back side of cash  need of 1/2" coconut bord  &amp; necessary MS frame/solid partition (if require)/milk white glass Compelet in all respect as design drawing and direction  of Architect/ Authority.</t>
    </r>
  </si>
  <si>
    <r>
      <t>WALL CLADDING:</t>
    </r>
    <r>
      <rPr>
        <sz val="9"/>
        <rFont val="Arial Narrow"/>
        <family val="2"/>
      </rPr>
      <t xml:space="preserve"> Barmatic ply wood complete in all respect as per design , drawing and full satisfaction of the client. </t>
    </r>
  </si>
  <si>
    <r>
      <t xml:space="preserve">PANEL BOX (4"X4") </t>
    </r>
    <r>
      <rPr>
        <sz val="9"/>
        <rFont val="Arial Narrow"/>
        <family val="2"/>
      </rPr>
      <t>Wooden Paneling for Server &amp; Passage area (Length X Width) Compelet in all respect as design drawing and direction  of Architect/ Authority.</t>
    </r>
  </si>
  <si>
    <r>
      <t xml:space="preserve">DECORATIVE  PANELLING (PB) : </t>
    </r>
    <r>
      <rPr>
        <sz val="9"/>
        <rFont val="Arial Narrow"/>
        <family val="2"/>
      </rPr>
      <t>Supplying, fitting andfixing of Wall &amp; Column  clading need of 2mm ply Board  malaysian [S.T.L-29] ply wood  and L-angle of section 1” X 1” S.S. at edges claded Complete in all respect as design &amp; drawing and direction  of Architect/ Authority.</t>
    </r>
  </si>
  <si>
    <r>
      <t xml:space="preserve">Carpet tiles : </t>
    </r>
    <r>
      <rPr>
        <sz val="9"/>
        <rFont val="Arial Narrow"/>
        <family val="2"/>
      </rPr>
      <t xml:space="preserve">Supplying, fitting and fixing homogeneous floor tiles [Imported] of 21.5" x 34.5"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</si>
  <si>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r>
      <t xml:space="preserve">DECORATIVE GLASS PANELING </t>
    </r>
    <r>
      <rPr>
        <sz val="9"/>
        <rFont val="Arial Narrow"/>
        <family val="2"/>
      </rPr>
      <t xml:space="preserve"> as per design, drawing and direction of Architect/Authority.</t>
    </r>
  </si>
  <si>
    <r>
      <t xml:space="preserve">WALL PAPER (Imported): </t>
    </r>
    <r>
      <rPr>
        <sz val="9"/>
        <rFont val="Arial Narrow"/>
        <family val="2"/>
      </rPr>
      <t>Supply, fitting &amp; fixing of imported decorative wall paper tom the locations as shown including cutting and pasting with fine finish etc. All complete as per Bank standard  and full satisfaction of the Engineering in charge &amp; Consultant.</t>
    </r>
  </si>
  <si>
    <r>
      <t>PARTEX FLUSH DOOR</t>
    </r>
    <r>
      <rPr>
        <sz val="9"/>
        <rFont val="Arial Narrow"/>
        <family val="2"/>
      </rPr>
      <t xml:space="preserve"> Supplying, fitting and fixing 1½” thick Garjan/Commercial Veneered ‘PARTEX’ Flush door in/c supplying and making of door frames of best quality and well seasoned Ctg. Shill Karai/Garjan of section 6” X 2” [5” wall flush] in/c </t>
    </r>
    <r>
      <rPr>
        <b/>
        <sz val="9"/>
        <rFont val="Arial Narrow"/>
        <family val="2"/>
      </rPr>
      <t>painting two coats of Coaltar/Enamel paint  to the surface in contract with wall, lock, hatch bolt (if require) &amp; other accessory fitted a</t>
    </r>
    <r>
      <rPr>
        <sz val="9"/>
        <rFont val="Arial Narrow"/>
        <family val="2"/>
      </rPr>
      <t>nd fixed in position by 6 nos. heavy type iron clamps and mending good the damages if any in/c fitting and fixing best quality 4 nos. 4” antique color iron hinges, 2 nos. best quality 6” aluminum tower &amp; socket bolts [BTA], Alpha-Japan or equivalent mortise door lock, in/c applying 3 coats of approved color enamel paint of Berger brand over a coat of priming in/c cleaning, finishing and polishing with sand paper, putty works etc. complete in all respect as per design drawing and direction of Architect/Authority. [Door Size : 3’-0” x 7’-0”]</t>
    </r>
  </si>
  <si>
    <r>
      <t xml:space="preserve">DOOR CLOSER   </t>
    </r>
    <r>
      <rPr>
        <sz val="9"/>
        <rFont val="Arial Narrow"/>
        <family val="2"/>
      </rPr>
      <t>Supply, fitting &amp; fixing of imported door closer of approved quality ( New Star ) in position including all required accessories ensuring minimum injury to door shutter and frame etc.complete in all respect as per design, drawing and direction of Architect/Authority.</t>
    </r>
  </si>
  <si>
    <r>
      <t xml:space="preserve">ALUMINUM COMPOSITE PANEL (Interior) </t>
    </r>
    <r>
      <rPr>
        <sz val="9"/>
        <rFont val="Arial Narrow"/>
        <family val="2"/>
      </rPr>
      <t>Supply, fitting &amp; fixing of 4/5mm thickness aluminum composite panel ( Silver/Mat-silver texture) of approved color and quality</t>
    </r>
    <r>
      <rPr>
        <b/>
        <sz val="9"/>
        <rFont val="Arial Narrow"/>
        <family val="2"/>
      </rPr>
      <t xml:space="preserve"> (ACP Sketing-4")</t>
    </r>
  </si>
  <si>
    <t>RFT</t>
  </si>
  <si>
    <r>
      <t xml:space="preserve">Board Partition Door </t>
    </r>
    <r>
      <rPr>
        <sz val="9"/>
        <rFont val="Arial Narrow"/>
        <family val="2"/>
      </rPr>
      <t>( Pocket door for fixed partition of ATM Booth) with necessary accessories</t>
    </r>
  </si>
  <si>
    <t>JOB</t>
  </si>
  <si>
    <r>
      <t xml:space="preserve">SOLID PARTITION </t>
    </r>
    <r>
      <rPr>
        <sz val="9"/>
        <rFont val="Arial Narrow"/>
        <family val="2"/>
      </rPr>
      <t>( Full height, low height &amp; drop ceiling for glass partition) Supply, fitting &amp; fixing full height partition made of 10 mm gypsum board fixed over framing by 'C' section channel of 16 SWG galvanized sheet including best quality hardware materials etc. complete in all respect as per design, drawing and direction of Architect/Authority.(on side measurement: Height X Length)</t>
    </r>
  </si>
  <si>
    <t xml:space="preserve">H. MISCELLANEOUS WORKS </t>
  </si>
  <si>
    <r>
      <t>VENETIAN BLIND [Vertical]</t>
    </r>
    <r>
      <rPr>
        <sz val="9"/>
        <rFont val="Arial Narrow"/>
        <family val="2"/>
      </rPr>
      <t xml:space="preserve"> Supplying, fitting and fixing in position imported best quality 125 mm wide vertical blinds of approved color and quality with all imported accessories complete in all respect as per design, drawing &amp; direction of Architect/Authority.</t>
    </r>
  </si>
  <si>
    <r>
      <t xml:space="preserve">ROLLER BLINDS (hunter Douglas) : </t>
    </r>
    <r>
      <rPr>
        <sz val="9"/>
        <rFont val="Arial Narrow"/>
        <family val="2"/>
      </rPr>
      <t xml:space="preserve">Supply, fitting &amp; fixing of imported roller blinds to all external glass partitions including all necessary hardwire &amp; accessories. All complete as per Bank standard  and full satisfaction of the Engineering in charge &amp; Consultant. </t>
    </r>
  </si>
  <si>
    <r>
      <t>SELF ADHESIVE FROSTED PAPER</t>
    </r>
    <r>
      <rPr>
        <sz val="9"/>
        <rFont val="Arial Narrow"/>
        <family val="2"/>
      </rPr>
      <t xml:space="preserve"> Supplying, fitting and fixing frosted paper on Main entry door and other glass surfaces after cutting logo and lettering with fine finish, complete in all respect as per design, drawing &amp; direction of Architect/ Authority.</t>
    </r>
  </si>
  <si>
    <r>
      <t xml:space="preserve">PVC DOOR MAT </t>
    </r>
    <r>
      <rPr>
        <sz val="9"/>
        <rFont val="Arial Narrow"/>
        <family val="2"/>
      </rPr>
      <t>Supplying, fitting and fixing best quality imported PVC mat [Dust catcher] complete in all respect as per direction of Architect/Authority.</t>
    </r>
  </si>
  <si>
    <t>I. FURNITURE WORKS</t>
  </si>
  <si>
    <r>
      <t xml:space="preserve">New BSSO TABLE [2'-6" X 4'-6"] table including CPU arrangement facility attached with drawer unit &amp; Key board tray </t>
    </r>
    <r>
      <rPr>
        <sz val="9"/>
        <rFont val="Arial Narrow"/>
        <family val="2"/>
      </rPr>
      <t xml:space="preserve">complete in all respect as per design, drawing and direction of Architect/Authority. </t>
    </r>
  </si>
  <si>
    <r>
      <rPr>
        <b/>
        <sz val="9"/>
        <rFont val="Arial Narrow"/>
        <family val="2"/>
      </rPr>
      <t>ARM/ARO TABLE FOR PB [2'-6" X 4'-6"] table including CPU arrangement facility attached with drawer unit &amp; Key board tray</t>
    </r>
    <r>
      <rPr>
        <sz val="9"/>
        <rFont val="Arial Narrow"/>
        <family val="2"/>
      </rPr>
      <t xml:space="preserve"> complete in all respect as per design, drawing and direction of Architect/Authority. </t>
    </r>
  </si>
  <si>
    <r>
      <t xml:space="preserve">NEW DESIGN  WORK STATION -IMPORTED </t>
    </r>
    <r>
      <rPr>
        <sz val="9"/>
        <rFont val="Arial Narrow"/>
        <family val="2"/>
      </rPr>
      <t xml:space="preserve">(Open Workstation </t>
    </r>
    <r>
      <rPr>
        <b/>
        <sz val="9"/>
        <rFont val="Arial Narrow"/>
        <family val="2"/>
      </rPr>
      <t>for 4 person</t>
    </r>
    <r>
      <rPr>
        <sz val="9"/>
        <rFont val="Arial Narrow"/>
        <family val="2"/>
      </rPr>
      <t xml:space="preserve"> (8' Lx 4' Wx 2'-6" H), having 1" thick Melamine Board top and 1" thick 2'x4'  Melamine Board drop  at one end supported by imported 3"x3" MS Box Leg of 16 swg thickness, internal bracings of 2"x1" MS box of 16 swg thickness, 8"x4" Cable Tray of 22 swg thick MS Sheet all having Duco Metal Paint of Approved Color, 2 nos 10mm Edge Polished Crystal Glass of 4'x1' size partition on table with frosted paper pasting and imported Glass Knob of approved design, 4nos 6"x3" Aluminum Cable Cap, </t>
    </r>
    <r>
      <rPr>
        <b/>
        <sz val="9"/>
        <rFont val="Arial Narrow"/>
        <family val="2"/>
      </rPr>
      <t>4 nos Key Board Tray, 4 Nos Drawer unit,</t>
    </r>
    <r>
      <rPr>
        <sz val="9"/>
        <rFont val="Arial Narrow"/>
        <family val="2"/>
      </rPr>
      <t xml:space="preserve"> 4 Nos Imported CPU Holder beneath the table, Perforated ACP Sheet Separator at leg level with proper hanging arrangement etc. All complete with necessary hardware and to be executed as per design, drawing and direction of Architect/Authority. </t>
    </r>
  </si>
  <si>
    <r>
      <t xml:space="preserve">NEW DESIGN  WORK STATION -IMPORTED </t>
    </r>
    <r>
      <rPr>
        <sz val="9"/>
        <rFont val="Arial Narrow"/>
        <family val="2"/>
      </rPr>
      <t xml:space="preserve">(Open Workstation </t>
    </r>
    <r>
      <rPr>
        <b/>
        <sz val="9"/>
        <rFont val="Arial Narrow"/>
        <family val="2"/>
      </rPr>
      <t>for 6 person</t>
    </r>
    <r>
      <rPr>
        <sz val="9"/>
        <rFont val="Arial Narrow"/>
        <family val="2"/>
      </rPr>
      <t xml:space="preserve"> (12' Lx 4' Wx 2'-6" H), having 1" thick Melamine Board top and 1" thick 2'x4'  Melamine Board drop  at one end supported by imported 3"x3" MS Box Leg of 16 swg thickness, internal bracings of 2"x1" MS box of 16 swg thickness, 8"x4" Cable Tray of 22 swg thick MS Sheet all having Duco Metal Paint of Approved Color, 2 nos 10mm Edge Polished Crystal Glass of 4'x1' size partition on table with frosted paper pasting and imported Glass Knob of approved design, 4nos 6"x3" Aluminum Cable Cap, </t>
    </r>
    <r>
      <rPr>
        <b/>
        <sz val="9"/>
        <rFont val="Arial Narrow"/>
        <family val="2"/>
      </rPr>
      <t>6 nos Key Board Tray,6 Nos Drawer unit,</t>
    </r>
    <r>
      <rPr>
        <sz val="9"/>
        <rFont val="Arial Narrow"/>
        <family val="2"/>
      </rPr>
      <t xml:space="preserve"> 6 Nos Imported CPU Holder beneath the table, Perforated ACP Sheet Separator at leg level with proper hanging arrangement etc. All complete with necessary hardware and to be executed as per design, drawing and direction of Architect/Authority. </t>
    </r>
  </si>
  <si>
    <t>OLD A TYPE TABLE TOP (5'-0"X4'-9") WITH DRAWER, OLD FABRICS PARTITION &amp; CABINET --Reuse--shifting from old SMEUO building &amp; necessary repair -09 SET</t>
  </si>
  <si>
    <t>New Keyboard tray</t>
  </si>
  <si>
    <t xml:space="preserve">OLD BDM &amp; ACM TABLE -Reuse--shifting from old SMEUO building &amp; necessary repair </t>
  </si>
  <si>
    <r>
      <t>FULL HEIGHT CABINET</t>
    </r>
    <r>
      <rPr>
        <sz val="9"/>
        <rFont val="Arial Narrow"/>
        <family val="2"/>
      </rPr>
      <t xml:space="preserve"> Supply, fitting &amp; fixing of full height cabinet  made of  3/4" Partex board and best quality hardware materials etc. complete in all respect as per design, drawing and direction of Architect/Authority.</t>
    </r>
  </si>
  <si>
    <r>
      <t xml:space="preserve">METAL FULL HEIGHT CABINET to hide the Power Distribution Board </t>
    </r>
    <r>
      <rPr>
        <sz val="9"/>
        <rFont val="Arial Narrow"/>
        <family val="2"/>
      </rPr>
      <t xml:space="preserve">to be completed in all respect as per design, drawing and direction of </t>
    </r>
    <r>
      <rPr>
        <b/>
        <sz val="9"/>
        <rFont val="Arial Narrow"/>
        <family val="2"/>
      </rPr>
      <t>Architect/Authority.</t>
    </r>
  </si>
  <si>
    <r>
      <t xml:space="preserve">CHEQUE WRITING TABLE </t>
    </r>
    <r>
      <rPr>
        <b/>
        <sz val="9"/>
        <rFont val="Arial Narrow"/>
        <family val="2"/>
      </rPr>
      <t>(  Stainless steel leg based)</t>
    </r>
    <r>
      <rPr>
        <sz val="9"/>
        <rFont val="Arial Narrow"/>
        <family val="2"/>
      </rPr>
      <t xml:space="preserve"> Supply, fitting &amp; fixing of table made of  Stainless steel framing and 8 mm babble glass top complete in all respect as per design, drawing and direction of Architect/Authority.</t>
    </r>
  </si>
  <si>
    <r>
      <t xml:space="preserve">PRINTING / Photocopier TABLE </t>
    </r>
    <r>
      <rPr>
        <sz val="9"/>
        <rFont val="Arial Narrow"/>
        <family val="2"/>
      </rPr>
      <t>Supply, fitting &amp; fixing of printing table made of 25 mm Partex board and best quality hardware materials etc. complete in all respect as per design, drawing and direction of Architect/Authority.</t>
    </r>
  </si>
  <si>
    <r>
      <rPr>
        <b/>
        <sz val="9"/>
        <rFont val="Arial Narrow"/>
        <family val="2"/>
      </rPr>
      <t xml:space="preserve">SOFA (1-SEATER) </t>
    </r>
    <r>
      <rPr>
        <sz val="9"/>
        <rFont val="Arial Narrow"/>
        <family val="2"/>
      </rPr>
      <t xml:space="preserve"> FOR P.B All Complete in all respect as per design, drawing and direction of Architect/Authority. </t>
    </r>
  </si>
  <si>
    <r>
      <rPr>
        <b/>
        <sz val="9"/>
        <rFont val="Arial Narrow"/>
        <family val="2"/>
      </rPr>
      <t xml:space="preserve">SOFA (1-SEATER) </t>
    </r>
    <r>
      <rPr>
        <sz val="9"/>
        <rFont val="Arial Narrow"/>
        <family val="2"/>
      </rPr>
      <t xml:space="preserve"> FOR Branch all Complete in all respect as per design, drawing and direction of Architect/Authority. </t>
    </r>
  </si>
  <si>
    <r>
      <rPr>
        <b/>
        <sz val="9"/>
        <rFont val="Arial Narrow"/>
        <family val="2"/>
      </rPr>
      <t xml:space="preserve">SOFA (2-SEATER) </t>
    </r>
    <r>
      <rPr>
        <sz val="9"/>
        <rFont val="Arial Narrow"/>
        <family val="2"/>
      </rPr>
      <t xml:space="preserve"> all Complete in all respect as per design, drawing and direction of Architect/Authority. </t>
    </r>
  </si>
  <si>
    <r>
      <rPr>
        <b/>
        <sz val="9"/>
        <rFont val="Arial Narrow"/>
        <family val="2"/>
      </rPr>
      <t>CENTER TABLE</t>
    </r>
    <r>
      <rPr>
        <sz val="9"/>
        <rFont val="Arial Narrow"/>
        <family val="2"/>
      </rPr>
      <t xml:space="preserve">  Complete in all respect as per design, drawing and direction of Architect/Authority. </t>
    </r>
  </si>
  <si>
    <t>DRESSING TABLE WITH SEATING TOOL FOR LOCKER ROOM</t>
  </si>
  <si>
    <r>
      <rPr>
        <b/>
        <sz val="9"/>
        <rFont val="Arial Narrow"/>
        <family val="2"/>
      </rPr>
      <t>PVC BOARD BASIN CABINET (front view, Height X width)</t>
    </r>
    <r>
      <rPr>
        <sz val="9"/>
        <rFont val="Arial Narrow"/>
        <family val="2"/>
      </rPr>
      <t xml:space="preserve"> Complete in all respect as per design, drawing and direction of Architect/Authority. </t>
    </r>
  </si>
  <si>
    <t xml:space="preserve">J. IT &amp; NETWORKING WORKS </t>
  </si>
  <si>
    <t>Server Rack Brand: Kendall howard/Trip.lite/Toten (Original)</t>
  </si>
  <si>
    <t>Server Rack Wire Manager: Panduit/ Systemax/AMP</t>
  </si>
  <si>
    <t>Server Rack Patch Panel: Panduit/ Systemax/AMP</t>
  </si>
  <si>
    <t>PDU: Totten/LE/JCNW/CE-yushicep</t>
  </si>
  <si>
    <t>CAT-6 Cable brand: Panduit/ Systemax/AMP</t>
  </si>
  <si>
    <t>GRAND TOTAL</t>
  </si>
  <si>
    <r>
      <t>PB IN CHARGE [PB]</t>
    </r>
    <r>
      <rPr>
        <sz val="9"/>
        <rFont val="Arial Narrow"/>
        <family val="2"/>
      </rPr>
      <t xml:space="preserve"> table including drawer unit and Side table, Back cabinet </t>
    </r>
    <r>
      <rPr>
        <b/>
        <sz val="9"/>
        <rFont val="Arial Narrow"/>
        <family val="2"/>
      </rPr>
      <t xml:space="preserve">(Length- 7/8 feet) </t>
    </r>
    <r>
      <rPr>
        <sz val="9"/>
        <rFont val="Arial Narrow"/>
        <family val="2"/>
      </rPr>
      <t xml:space="preserve">, Key board tray complete in all respect as per design, drawing and direction of Architect/Authority. </t>
    </r>
  </si>
  <si>
    <t>SL</t>
  </si>
  <si>
    <t>A</t>
  </si>
  <si>
    <t>CIVIL WORKS</t>
  </si>
  <si>
    <t>B</t>
  </si>
  <si>
    <t xml:space="preserve">MS/SS/ACP WORKS </t>
  </si>
  <si>
    <t>C</t>
  </si>
  <si>
    <t>PAINT WORKS</t>
  </si>
  <si>
    <t>D</t>
  </si>
  <si>
    <t xml:space="preserve">TILE/MARBLE &amp; FLOOR FINISH WORKS </t>
  </si>
  <si>
    <t>E</t>
  </si>
  <si>
    <t>PLUMBING &amp; SANITARY WORKS</t>
  </si>
  <si>
    <t>F</t>
  </si>
  <si>
    <t>ELECTRICAL WORKS</t>
  </si>
  <si>
    <t>G</t>
  </si>
  <si>
    <t xml:space="preserve">DOORS &amp; PARTITIONS </t>
  </si>
  <si>
    <t>H</t>
  </si>
  <si>
    <t xml:space="preserve">MISCELLANEOUS WORKS </t>
  </si>
  <si>
    <t>I</t>
  </si>
  <si>
    <t>FURNITURE WORKS</t>
  </si>
  <si>
    <t>J</t>
  </si>
  <si>
    <t xml:space="preserve">IT &amp; NETWORKING WORKS </t>
  </si>
  <si>
    <t>TOTAL</t>
  </si>
  <si>
    <t>Emergency light (Rechargeable-all complete, location-front of vault, &amp; server room )</t>
  </si>
  <si>
    <t>2nos - 3pin &amp; 1 nos 2 pin through 1 plug (For vault/locker room from outside socket )</t>
  </si>
  <si>
    <r>
      <t xml:space="preserve">DISMANTLING </t>
    </r>
    <r>
      <rPr>
        <sz val="9"/>
        <rFont val="Arial Narrow"/>
        <family val="2"/>
      </rPr>
      <t xml:space="preserve">[All necessary dismantling to complete the project] Dismantling some existing Brick works, CC works, RCC works, plaster works etc. as per direction of the Architect/Authority and removing the debris to a safe distance to be shown by the Authority from the site by the contractor at his own cost and responsibility. Proper care and precautions should be taken for the safety of the Building including its services [viz: Structural, Plumbing &amp; Sanitary, Electrical, Computer Network etc.] during dismantling.                                       </t>
    </r>
  </si>
  <si>
    <r>
      <t xml:space="preserve">R.C.C  WORK [LINTEL/SLAB/WALL] </t>
    </r>
    <r>
      <rPr>
        <sz val="9"/>
        <rFont val="Arial Narrow"/>
        <family val="2"/>
      </rPr>
      <t xml:space="preserve">Reinforced cement concrete works with minimum cement content relates to mix ratio 1:2:4 having minimum f'cr = 3900psi, satisfying a specified compressive strength f'c = 3200psi at 28 days on standard cylinders as per standard practice of Code ACI/BNBC/ASTM, cement conforming to BDS EN-197-1-CEM-I, 52.5N (7615psi) / ASTM-C 150 Type – I, best quality Sylhet sand or coarse sand of equivalent F.M. 2.2 and 3/4" down well graded stone chips conforming to ASTM C-33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 </t>
    </r>
  </si>
  <si>
    <r>
      <t>R.C.C  WORK [Vault &amp; Locker]</t>
    </r>
    <r>
      <rPr>
        <sz val="9"/>
        <rFont val="Arial Narrow"/>
        <family val="2"/>
      </rPr>
      <t xml:space="preserve"> Reinforced cement concrete works with minimum cement content relates to mix ratio 1:2:4 having minimum f'cr = 3900psi, satisfying a specified compressive strength f'c = 3200psi at 28 days on standard cylinders as per standard practice of Code ACI/BNBC/ASTM, cement conforming to BDS EN-197-1-CEM-I, 52.5N (7615psi) / ASTM-C 150 Type – I, best quality Sylhet sand or coarse sand of equivalent F.M. 2.2 and 3/4" down well graded stone chips conforming to ASTM C-33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  (Including vault room structural Certificate by Civil Engineer.)</t>
    </r>
  </si>
  <si>
    <r>
      <t>WOOD FLOORING</t>
    </r>
    <r>
      <rPr>
        <sz val="9"/>
        <rFont val="Arial Narrow"/>
        <family val="2"/>
      </rPr>
      <t xml:space="preserve">-Supply &amp; setup of solid hardwood flooring (size-4'-0"X0'-8" &amp; thickness 8mm to 12mm) with moisture barrier, Country of origion-Malayasian, All complete with necessary hardware and to be executed as per design, drawing and direction of Architect/Authority. </t>
    </r>
  </si>
  <si>
    <r>
      <t xml:space="preserve">LOW HEIGHT/OVER HEAD CABINET </t>
    </r>
    <r>
      <rPr>
        <sz val="9"/>
        <rFont val="Arial Narrow"/>
        <family val="2"/>
      </rPr>
      <t>Supply, fitting &amp; fixing of low height cabinet  made of 3/4" Partex board and best quality hardware materials etc. complete in all respect as per design, drawing and direction of Architect/Authority.</t>
    </r>
    <r>
      <rPr>
        <b/>
        <sz val="9"/>
        <rFont val="Arial Narrow"/>
        <family val="2"/>
      </rPr>
      <t xml:space="preserve"> </t>
    </r>
  </si>
  <si>
    <r>
      <t>DISCUSSION ROOM TABLE-</t>
    </r>
    <r>
      <rPr>
        <sz val="9"/>
        <rFont val="Arial Narrow"/>
        <family val="2"/>
      </rPr>
      <t>(PB standard white color, with necessary MS frame)-Supply, fitting &amp; fixing of low height cabinet  made of 1" Partex board and best quality hardware materials etc. complete in all respect as per design, drawing and direction of Architect/Authority.</t>
    </r>
  </si>
  <si>
    <t>CPU TRAY FOR TELLER COUNTER - Will Be collected from old branch</t>
  </si>
  <si>
    <r>
      <t xml:space="preserve">PB COUNTER </t>
    </r>
    <r>
      <rPr>
        <sz val="9"/>
        <rFont val="Arial Narrow"/>
        <family val="2"/>
      </rPr>
      <t>(including necessary lighting arrangement) as existing of Banani/Dhanmondi-27 branch PB, complete in all respect as per design, drawing &amp; direction of Architect/ Authority.</t>
    </r>
  </si>
  <si>
    <r>
      <t xml:space="preserve">FIXED/MOBILE DRAWER </t>
    </r>
    <r>
      <rPr>
        <sz val="9"/>
        <rFont val="Arial Narrow"/>
        <family val="2"/>
      </rPr>
      <t>Supply, fitting &amp; fixing of drawer with wooden and best quality hardware materials etc.complete in all respect as per design, drawing and direction of Architect/Authority.</t>
    </r>
  </si>
  <si>
    <r>
      <t xml:space="preserve">HEAD TELLER TABLE ( 4' X 2'-2") </t>
    </r>
    <r>
      <rPr>
        <sz val="9"/>
        <rFont val="Arial Narrow"/>
        <family val="2"/>
      </rPr>
      <t xml:space="preserve">[BRANCH] Supply, fitting &amp; fixing of head trailer table made of partex board laminated,  </t>
    </r>
    <r>
      <rPr>
        <b/>
        <sz val="9"/>
        <rFont val="Arial Narrow"/>
        <family val="2"/>
      </rPr>
      <t>including Drawer Unit, Key board tray</t>
    </r>
    <r>
      <rPr>
        <sz val="9"/>
        <rFont val="Arial Narrow"/>
        <family val="2"/>
      </rPr>
      <t xml:space="preserve"> and best quality hardware materials etc. complete in all respect as per design, drawing and direction of Architect/Authority.</t>
    </r>
  </si>
  <si>
    <t>SFT</t>
  </si>
  <si>
    <t>1.3.1.1</t>
  </si>
  <si>
    <t>1.3.1.2</t>
  </si>
  <si>
    <t>1.3.1.3</t>
  </si>
  <si>
    <t>1.3.1.4</t>
  </si>
  <si>
    <t>1.3.1.5</t>
  </si>
  <si>
    <t>CFT</t>
  </si>
  <si>
    <t>SET</t>
  </si>
  <si>
    <t>FEET</t>
  </si>
  <si>
    <r>
      <t xml:space="preserve">STAINLESS STEEL SINK (SINK/DEPTH-8 inch with Tray) </t>
    </r>
    <r>
      <rPr>
        <sz val="9"/>
        <rFont val="Arial Narrow"/>
        <family val="2"/>
      </rPr>
      <t>Supplying, fitting and fixing best quality foreign made stainless steel kitchen sink of 20” X 40” size [single bowl single tray] fixing the same on R.C.C tiled counter with heavy type C.I brackets 30 mm dia PVC waste water pipe with brass coupling in/c fitting and fixing the sink waste in/c making holes in walls and floors and fitting with rowel plugs, screws and mending good the damages etc. complete in all respect as per design, drawing and direction of Architect/Authority.</t>
    </r>
  </si>
  <si>
    <r>
      <t xml:space="preserve">BASIN WASTE [Local] </t>
    </r>
    <r>
      <rPr>
        <sz val="9"/>
        <rFont val="Arial Narrow"/>
        <family val="2"/>
      </rPr>
      <t>Best quality available heavy type C.P bottle trap.</t>
    </r>
  </si>
  <si>
    <t>1CX6 rm BYA for ATM (R,Y,B, N &amp; E)</t>
  </si>
  <si>
    <r>
      <t xml:space="preserve">OLD TEMPERED GLASS DOOR  </t>
    </r>
    <r>
      <rPr>
        <sz val="9"/>
        <rFont val="Arial Narrow"/>
        <family val="2"/>
      </rPr>
      <t xml:space="preserve">Dismantling &amp; Relocating old Tempered Glass Door from previous location to new location with all </t>
    </r>
    <r>
      <rPr>
        <b/>
        <sz val="9"/>
        <rFont val="Arial Narrow"/>
        <family val="2"/>
      </rPr>
      <t>new foreign</t>
    </r>
    <r>
      <rPr>
        <sz val="9"/>
        <rFont val="Arial Narrow"/>
        <family val="2"/>
      </rPr>
      <t xml:space="preserve"> made hardware of best quality available viz. Stainless steel handless concealed auto-closer, stopper, locking arrangement complete in all respect as per design, drawing and direction of Architect/Authority. Size : 3’- 0” W/2'-6" x 7’- 0” </t>
    </r>
  </si>
  <si>
    <r>
      <t xml:space="preserve">MANAGER/ RH [BRANCH] table including drawer unit and Side table, Back cabinet (Length- 8 feet) , Key board tray </t>
    </r>
    <r>
      <rPr>
        <sz val="9"/>
        <rFont val="Arial Narrow"/>
        <family val="2"/>
      </rPr>
      <t xml:space="preserve">complete in all respect as per design, drawing and direction of Architect/Authority. </t>
    </r>
  </si>
  <si>
    <t>DECORATIVE GLASS SHELF for BM &amp; RH INCHARGE [AS PER BRAC BANKS APPROVED DESIGN]</t>
  </si>
  <si>
    <r>
      <t>PVC BOARD PESTING-</t>
    </r>
    <r>
      <rPr>
        <sz val="9"/>
        <rFont val="Arial Narrow"/>
        <family val="2"/>
      </rPr>
      <t>Supply, fitting &amp; fixing of 4/5mm thickness PVC board of approved color and quality.</t>
    </r>
  </si>
  <si>
    <t xml:space="preserve"> SFT </t>
  </si>
  <si>
    <r>
      <rPr>
        <b/>
        <sz val="9"/>
        <rFont val="Arial Narrow"/>
        <family val="2"/>
      </rPr>
      <t>ROLLING SHUTTER</t>
    </r>
    <r>
      <rPr>
        <sz val="9"/>
        <rFont val="Arial Narrow"/>
        <family val="2"/>
      </rPr>
      <t xml:space="preserve"> Supply, fitting &amp; fixing steel rolling shutter made of strips imported G.P. sheet of approved thickness and quality including locking arrangement and paint finish etc. complete in all respect as per design drawing and direction of Architect/ Authority.</t>
    </r>
  </si>
  <si>
    <t>Supply &amp; Installation of Exhaust Fan with proper flexible piping for bad smell exhaust from in to out side.  power connection (All complete,  Separate Switch)</t>
  </si>
  <si>
    <r>
      <t>CEMENT PLASTER Vault-</t>
    </r>
    <r>
      <rPr>
        <sz val="9"/>
        <rFont val="Arial Narrow"/>
        <family val="2"/>
      </rPr>
      <t>12mm (1/2") thick cement sand (F.M. 1.2) plaster (1:4) with fresh cement to wall both inner-and outer surface, finishing the corner and edges and curing at least for 7 days etc. complete in all respect as per design drawing and direction of Architect/Authority.</t>
    </r>
    <r>
      <rPr>
        <b/>
        <sz val="9"/>
        <rFont val="Arial Narrow"/>
        <family val="2"/>
      </rPr>
      <t>(FOR VAULT ROOM)</t>
    </r>
  </si>
  <si>
    <r>
      <t xml:space="preserve">CERAMIC WALL TILE [local] </t>
    </r>
    <r>
      <rPr>
        <sz val="9"/>
        <rFont val="Arial Narrow"/>
        <family val="2"/>
      </rPr>
      <t>Supplying, fitting and fixing Country made glazed wall tiles complying BDS ISO 13006:2015. Size: 400mm X 300 mm quality on 20 mm thick cement mortar [1:2] base and raking out the joints with white cement including cutting and laying the tiles in proper way and finishing with care etc. complete in all respect as per design drawing and direction of Architect/ Authority.</t>
    </r>
  </si>
  <si>
    <r>
      <t xml:space="preserve">MS WINDOW/ Boundary GRILL/GENERATOR ROOM </t>
    </r>
    <r>
      <rPr>
        <sz val="9"/>
        <rFont val="Arial Narrow"/>
        <family val="2"/>
      </rPr>
      <t xml:space="preserve">Window grill made of 12mm x 12mm M.S. solid bar or 12mm x 12mm hollow M.S. box (16 BWG sheet) 100mm (4") c/c with outer frame of 38 mm x 6mm F.I. bar  &amp; </t>
    </r>
    <r>
      <rPr>
        <b/>
        <sz val="9"/>
        <rFont val="Arial Narrow"/>
        <family val="2"/>
      </rPr>
      <t xml:space="preserve">2"X2" Vertical Box for Extra Support @ 5' C/C </t>
    </r>
    <r>
      <rPr>
        <sz val="9"/>
        <rFont val="Arial Narrow"/>
        <family val="2"/>
      </rPr>
      <t>including cutting holes for fixing, necessary painting 3 coats with approved color synthetic enamel paint of “Berger” brand over a coat of anticorrosive painting in/c. cleaning, finishing, grinding putty works etc. complete in all respect as per design, drawing and direction of Architect/ Authority.</t>
    </r>
  </si>
  <si>
    <t>2 NOS LED Spot light shed (3W/5W/9W) though 1 switch</t>
  </si>
  <si>
    <t>Old wall moving fan installation &amp; power connection with all complete.</t>
  </si>
  <si>
    <r>
      <t xml:space="preserve">NEW DESIGN  WORK STATION -IMPORTED </t>
    </r>
    <r>
      <rPr>
        <sz val="9"/>
        <rFont val="Arial Narrow"/>
        <family val="2"/>
      </rPr>
      <t xml:space="preserve">(Open Workstation </t>
    </r>
    <r>
      <rPr>
        <b/>
        <sz val="9"/>
        <rFont val="Arial Narrow"/>
        <family val="2"/>
      </rPr>
      <t>for 2 person</t>
    </r>
    <r>
      <rPr>
        <sz val="9"/>
        <rFont val="Arial Narrow"/>
        <family val="2"/>
      </rPr>
      <t xml:space="preserve"> (7' Lx 2' Wx 2'-6" H), having 1" thick Melamine Board top and 1" thick 2'x4'  Melamine Board drop  at one end supported by imported 3"x3" MS Box Leg of 16 swg thickness, internal bracings of 2"x1" MS box of 16 swg thickness, 8"x4" Cable Tray of 22 swg thick MS Sheet all having Duco Metal Paint of Approved Color, 2 nos 10mm Edge 4'X1' board partition on table with imported Knob of approved design, 2 nos 6"x3" Aluminum Cable Cap,</t>
    </r>
    <r>
      <rPr>
        <b/>
        <sz val="9"/>
        <rFont val="Arial Narrow"/>
        <family val="2"/>
      </rPr>
      <t>2 nos Key Board Tray, 2 Nos Drawer unit</t>
    </r>
    <r>
      <rPr>
        <sz val="9"/>
        <rFont val="Arial Narrow"/>
        <family val="2"/>
      </rPr>
      <t>2 Nos Imported CPU Holder beneath the table, Perforated ACP Sheet Separator at leg level with proper hanging arrangement etc. All complete with necessary hardware and to be executed as per design, drawing and direction of Architect/Authority.</t>
    </r>
    <r>
      <rPr>
        <b/>
        <sz val="11"/>
        <rFont val="Arial Narrow"/>
        <family val="2"/>
      </rPr>
      <t xml:space="preserve"> FOR PB AREA</t>
    </r>
  </si>
  <si>
    <r>
      <t xml:space="preserve">DINING TOP </t>
    </r>
    <r>
      <rPr>
        <sz val="9"/>
        <rFont val="Arial Narrow"/>
        <family val="2"/>
      </rPr>
      <t xml:space="preserve">Supply, fitting &amp; fixing of running table top made of  </t>
    </r>
    <r>
      <rPr>
        <b/>
        <sz val="11"/>
        <rFont val="Arial Narrow"/>
        <family val="2"/>
      </rPr>
      <t>25mm thickness  PVC board</t>
    </r>
    <r>
      <rPr>
        <sz val="9"/>
        <rFont val="Arial Narrow"/>
        <family val="2"/>
      </rPr>
      <t xml:space="preserve"> with PVC resin film under short cycle process both 2mm PVC edging cover all around the top and supported by proper </t>
    </r>
    <r>
      <rPr>
        <b/>
        <sz val="9"/>
        <rFont val="Arial Narrow"/>
        <family val="2"/>
      </rPr>
      <t>PVC board</t>
    </r>
    <r>
      <rPr>
        <sz val="9"/>
        <rFont val="Arial Narrow"/>
        <family val="2"/>
      </rPr>
      <t xml:space="preserve"> cover with paint finish 1/2" board including  best quality hardware materials etc.  complete in all respect as per design, drawing and direction of Architect/Authority.</t>
    </r>
  </si>
  <si>
    <r>
      <t xml:space="preserve">COMMODE SET </t>
    </r>
    <r>
      <rPr>
        <sz val="9"/>
        <rFont val="Arial Narrow"/>
        <family val="2"/>
      </rPr>
      <t>Supplying, fitting and fixing foreign made approved colored combi commode in/c all if its original fittings viz. flushing arrangements, seat cover fixing screws/bolts, preparing the base of commode with cement concrete and with wire net or rods, if necessary, in/c making holes wherever required and mending good the damages and fitting, fixing complete with all necessary fittings and connection as per design, drawing and direction of Architect/Authority.</t>
    </r>
    <r>
      <rPr>
        <b/>
        <sz val="9"/>
        <rFont val="Arial Narrow"/>
        <family val="2"/>
      </rPr>
      <t xml:space="preserve"> [RAK/Victory / Charu]</t>
    </r>
  </si>
  <si>
    <r>
      <t xml:space="preserve">CABINET/PEDESTAL BASIN </t>
    </r>
    <r>
      <rPr>
        <sz val="9"/>
        <rFont val="Arial Narrow"/>
        <family val="2"/>
      </rPr>
      <t xml:space="preserve">Supplying, fitting and fixing Foreign made approved colored glazed vitreous Basin [Pedestal/Cabinet type] in/c fitting, fixing the same in position with heavy type C.I. brackets, in/c fitting and fixing all necessary fittings, chain plug in/c making holes in walls and floors, mending good the damages etc., complete in all respect as per design drawing and direction of Architect/Authority. </t>
    </r>
    <r>
      <rPr>
        <b/>
        <sz val="9"/>
        <rFont val="Arial Narrow"/>
        <family val="2"/>
      </rPr>
      <t>[RAK/Victory / Charu]</t>
    </r>
  </si>
  <si>
    <r>
      <t xml:space="preserve">PITCH CEILING </t>
    </r>
    <r>
      <rPr>
        <sz val="9"/>
        <rFont val="Arial Narrow"/>
        <family val="2"/>
      </rPr>
      <t>Supplying, fitting and fixing ceiling of ½” thick Plain PARTEX board having maximum compressive pressure, suspended from existing R.C.C. ceiling of the building at a level of 8’-0” [or as per direction] height on a 2’-0” x 2’-0” grid frame work of C steel section/1½” x 2½” wooden section of best quality seasoned Garjan wood in/c anchoring the alternate junctions with 12 SWG double ply G.I. wire fixed to the ceiling by rowel plug, screws, hooks, nails etc. maintaining straight lines and desired finished level at bottom face with vertical wooden strut a required in/c making holes in slabs, or beams by electric drill machine &amp; mending good the damages if any, during execution of the work in/c cost of all materials, accessories, scaffoldings, labour for installation, screws, nails, etc, making provisions for lighting arrangement, including painting with at least 3 coats of approved colour plastic paint over a coat of priming in/c necessary sanding, putty works etc.   complete in all respect as per design, drawing and direction of Architect/Authority.</t>
    </r>
  </si>
  <si>
    <t>2  Nos Decorative Hanging Light [Imported] Ceiling mount &amp; metal cove (8 to 10"'radious &amp; 8'height)  though 1 switch</t>
  </si>
  <si>
    <t>20' Profile Light (1.5'X 1.5' creoss section, policarbonet sheet mounted in alluminium fram) through 1 switch</t>
  </si>
  <si>
    <t>Coffee  counter made with read oak veneered board, 12 mm Granite, HPL pasted on cabinet leaf.</t>
  </si>
  <si>
    <t>Mini reception made of metal box, laser cut on ms sheet, read oak &amp; necessary lighting arrangement</t>
  </si>
  <si>
    <t>NO</t>
  </si>
  <si>
    <t>Partion for BSSO/PB ARM table ( 10 mm thick temp. glass mounted in black colour pouder coted MS box of 1.5'X2', joint from floor to ceiling, approx. height 8'including 6"leg &amp; head, 3'width) as like as Gulshan North Avenue Branch.</t>
  </si>
  <si>
    <t>1  No Decorative Hanging Light  (made of approved fabrics, 4mm Dia metal pipe, Ceiling mount (30" to 36" radious &amp; 14/16 'height)  though 1 switch</t>
  </si>
  <si>
    <t>Book shelf made with red oak veneered board &amp; lacquer polish finish [Supply &amp; Fitting as per BBL Standard]</t>
  </si>
  <si>
    <t>Multi purpose display rack made of 10 mm glass, red oak veneered board &amp; lacquer polish finish as per BBL standard.</t>
  </si>
  <si>
    <t>1.2.8</t>
  </si>
  <si>
    <t>1.2.9</t>
  </si>
  <si>
    <t>1.2.10</t>
  </si>
  <si>
    <t>1.2.11</t>
  </si>
  <si>
    <r>
      <t xml:space="preserve">MIRROR POLISHED HOMOGENEOUS FLOOR TILE [IMPORTED]  Supply, Fitting and Fixing of </t>
    </r>
    <r>
      <rPr>
        <sz val="9"/>
        <rFont val="Arial Narrow"/>
        <family val="2"/>
      </rPr>
      <t xml:space="preserve">foreign made polished pocelain/mirror polished (600mm x 600mm) homogeneous floor tiles complying BDS ISO 13006:2015, water absorbtion ≤ 0.5%, modulus of rupture (MOR) ≥ 35 N/mm2 and </t>
    </r>
    <r>
      <rPr>
        <b/>
        <sz val="9"/>
        <rFont val="Arial Narrow"/>
        <family val="2"/>
      </rPr>
      <t>quality on 20 mm thick cement mortar (1:2) base</t>
    </r>
    <r>
      <rPr>
        <sz val="9"/>
        <rFont val="Arial Narrow"/>
        <family val="2"/>
      </rPr>
      <t xml:space="preserve"> or by ‘CONMIX’ base and raking out the joints with white cement and colored pigment including cutting by electric disk cutter and laying tiles in proper way in/c</t>
    </r>
    <r>
      <rPr>
        <b/>
        <sz val="9"/>
        <rFont val="Arial Narrow"/>
        <family val="2"/>
      </rPr>
      <t xml:space="preserve"> chipping if necessary </t>
    </r>
    <r>
      <rPr>
        <sz val="9"/>
        <rFont val="Arial Narrow"/>
        <family val="2"/>
      </rPr>
      <t xml:space="preserve">and finishing with care etc., complete in all respect as per design drawing and direction of Architect/Authority. </t>
    </r>
    <r>
      <rPr>
        <b/>
        <sz val="9"/>
        <rFont val="Arial Narrow"/>
        <family val="2"/>
      </rPr>
      <t xml:space="preserve"> TO COVER ELECTRICAL CABLE , WATER LINE ETC.</t>
    </r>
  </si>
  <si>
    <t xml:space="preserve">WALL CLADDING WITH HPL BOARD [18 MM] Panelling complete in all respect as per design , drawing and full satisfaction of the client. </t>
  </si>
  <si>
    <r>
      <t xml:space="preserve">NEW DESIGN  WORK STATION -IMPORTED </t>
    </r>
    <r>
      <rPr>
        <sz val="9"/>
        <rFont val="Arial Narrow"/>
        <family val="2"/>
      </rPr>
      <t>(</t>
    </r>
    <r>
      <rPr>
        <u/>
        <sz val="9"/>
        <rFont val="Arial Narrow"/>
        <family val="2"/>
      </rPr>
      <t xml:space="preserve">Open Workstation </t>
    </r>
    <r>
      <rPr>
        <b/>
        <u/>
        <sz val="9"/>
        <rFont val="Arial Narrow"/>
        <family val="2"/>
      </rPr>
      <t>for 3 person</t>
    </r>
    <r>
      <rPr>
        <sz val="9"/>
        <rFont val="Arial Narrow"/>
        <family val="2"/>
      </rPr>
      <t xml:space="preserve"> (10'-6" Lx 2' Wx 2'-6" H), having 1" thick Melamine Board top and 1" thick 2'x4'  Melamine Board drop  at one end supported by imported 3"x3" MS Box Leg of 16 swg thickness, internal bracings of 2"x1" MS box of 16 swg thickness, 8"x4" Cable Tray of 22 swg thick MS Sheet all having Duco Metal Paint of Approved Color, 3 nos 10mm Edge 4'x1' size board partition on table with imported Glass Knob of approved design, 3 nos 6"x3" Aluminum Cable Cap,</t>
    </r>
    <r>
      <rPr>
        <b/>
        <sz val="9"/>
        <rFont val="Arial Narrow"/>
        <family val="2"/>
      </rPr>
      <t>3 nos Key Board Tray, 3 nos Drawer unit</t>
    </r>
    <r>
      <rPr>
        <sz val="9"/>
        <rFont val="Arial Narrow"/>
        <family val="2"/>
      </rPr>
      <t xml:space="preserve"> 3 Nos Imported CPU Holder beneath the table, Perforated ACP Sheet Separator at leg level with proper hanging arrangement etc. All complete with necessary hardware and to be executed as per design, drawing and direction of Architect/Authority.</t>
    </r>
    <r>
      <rPr>
        <sz val="11"/>
        <rFont val="Arial Narrow"/>
        <family val="2"/>
      </rPr>
      <t xml:space="preserve"> </t>
    </r>
    <r>
      <rPr>
        <b/>
        <sz val="11"/>
        <rFont val="Arial Narrow"/>
        <family val="2"/>
      </rPr>
      <t>FOR PB AREA</t>
    </r>
  </si>
  <si>
    <r>
      <t>NEW TEMPERED GLASS DOOR</t>
    </r>
    <r>
      <rPr>
        <sz val="9"/>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t>
    </r>
    <r>
      <rPr>
        <sz val="11"/>
        <rFont val="Arial Narrow"/>
        <family val="2"/>
      </rPr>
      <t xml:space="preserve"> </t>
    </r>
    <r>
      <rPr>
        <b/>
        <sz val="11"/>
        <rFont val="Arial Narrow"/>
        <family val="2"/>
      </rPr>
      <t xml:space="preserve">Size : 3’- 0” W x 7’- 0” </t>
    </r>
  </si>
  <si>
    <r>
      <t>NEW TEMPERED GLASS DOOR</t>
    </r>
    <r>
      <rPr>
        <sz val="9"/>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t>
    </r>
    <r>
      <rPr>
        <b/>
        <sz val="11"/>
        <rFont val="Arial Narrow"/>
        <family val="2"/>
      </rPr>
      <t xml:space="preserve">Size : 2’- 6” W x 7’- 0” </t>
    </r>
  </si>
  <si>
    <r>
      <t xml:space="preserve">FABRICS PARTITION </t>
    </r>
    <r>
      <rPr>
        <sz val="9"/>
        <rFont val="Arial Narrow"/>
        <family val="2"/>
      </rPr>
      <t>for BSSO (Length as per site feasibility) table where necessarry as per approved sample with thai section with glass on upper part &amp; approved color fabrics  complete in all respect as per design, drawing and direction of Architect/Authority.</t>
    </r>
  </si>
  <si>
    <t>Sft</t>
  </si>
  <si>
    <r>
      <t xml:space="preserve">FRAMELESS GLASS PARTITION (FRONT  EXTERIOR PARTITION). REQUIRE SCAPHOLDING support for </t>
    </r>
    <r>
      <rPr>
        <sz val="9"/>
        <rFont val="Arial Narrow"/>
        <family val="2"/>
      </rPr>
      <t xml:space="preserve">Supplying, fitting and fixing 10 mm thick clear float glass partition, upper and lower sides are fixed with 1” aluminum protector/ </t>
    </r>
    <r>
      <rPr>
        <b/>
        <sz val="10"/>
        <rFont val="Arial Narrow"/>
        <family val="2"/>
      </rPr>
      <t xml:space="preserve">required support, </t>
    </r>
    <r>
      <rPr>
        <sz val="9"/>
        <rFont val="Arial Narrow"/>
        <family val="2"/>
      </rPr>
      <t xml:space="preserve"> bit section, complete in all respect as per design, drawing and direction of Architect/Authority.</t>
    </r>
  </si>
  <si>
    <t>SCHEDULE OF ITEM AND BILL OF QUANTITIES : INTERIOR FIT OUT WORK OF LOHAGARA BRANCH WITH ATM (NEW PROJECT)</t>
  </si>
  <si>
    <r>
      <t>Fire Exit Door/Hollow Metal Door</t>
    </r>
    <r>
      <rPr>
        <sz val="9"/>
        <rFont val="Arial Narrow"/>
        <family val="2"/>
      </rPr>
      <t xml:space="preserve"> (Lens/glass frame view facilities) with Security Lock, Handle &amp; 01 Nos Hatch Bolt. MS Door Shutter with 38mmX38mmX6mm angle outer frame, inner member 25mmX6mm FI bar. Cladding with 16 BWG MS sheet 04 nos 75mm long hinge 02 nos locking arrangement with 50mmX50mmX6mm MS angle Chowkath. Applying cynthetic enamel paint by brush and roller in 2 coats over single coat anti corrotive prime</t>
    </r>
  </si>
  <si>
    <r>
      <t>New Wall MOVING fan</t>
    </r>
    <r>
      <rPr>
        <b/>
        <sz val="9"/>
        <rFont val="Arial Narrow"/>
        <family val="2"/>
      </rPr>
      <t xml:space="preserve"> supply, installation</t>
    </r>
    <r>
      <rPr>
        <sz val="9"/>
        <rFont val="Arial Narrow"/>
        <family val="2"/>
      </rPr>
      <t xml:space="preserve"> &amp; power point all complete</t>
    </r>
  </si>
  <si>
    <t>2nos - 3pin through 1 plug (UPS/IPS output to power socket) for ATM/Server room</t>
  </si>
  <si>
    <t>1 nos -3 pin &amp; 1 nos - 2pin through 1 circuit for photocopy/printer</t>
  </si>
  <si>
    <r>
      <t xml:space="preserve">3nos - Multi Socket through 1 circuit for </t>
    </r>
    <r>
      <rPr>
        <b/>
        <sz val="10"/>
        <rFont val="Arial Narrow"/>
        <family val="2"/>
      </rPr>
      <t>pantry, main gate</t>
    </r>
  </si>
  <si>
    <r>
      <t xml:space="preserve">DP switch for </t>
    </r>
    <r>
      <rPr>
        <b/>
        <sz val="10"/>
        <rFont val="Arial Narrow"/>
        <family val="2"/>
      </rPr>
      <t>2 nos</t>
    </r>
    <r>
      <rPr>
        <sz val="9"/>
        <rFont val="Arial Narrow"/>
        <family val="2"/>
      </rPr>
      <t xml:space="preserve"> signage </t>
    </r>
    <r>
      <rPr>
        <b/>
        <sz val="11"/>
        <rFont val="Arial Narrow"/>
        <family val="2"/>
      </rPr>
      <t>(long distance/any location)</t>
    </r>
  </si>
  <si>
    <t xml:space="preserve">Concealed/exposed conduit wiring for following AC points from DB to AC Outdoor/Indoor unit including circuit wiring with BYA 1C- 4 x 4 Sq.mm &amp; BYA 1C x 4 sq. mm green ECC (for Three Phase AC) and BYA 1C- 2 x 2.5 Sq.mm &amp; BYA 1C x 2.5 sq. mm green ECC (for Single Phase AC)  through best quality PVC conduit of minimum 3/4" dia (for 6 nos single core cable) / 1" dia (for 10 nos single core cable) complete with all fixing materials &amp; following brands:
Cable brand: BRB/Paradise </t>
  </si>
  <si>
    <r>
      <t xml:space="preserve">EARTHLING SYSTEM (if require) </t>
    </r>
    <r>
      <rPr>
        <sz val="9"/>
        <rFont val="Arial Narrow"/>
        <family val="2"/>
      </rPr>
      <t xml:space="preserve">Supplying and installation of 100’-0” depth 1½” (40mm) dia perforated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Authority. Note: 1. </t>
    </r>
    <r>
      <rPr>
        <b/>
        <sz val="11"/>
        <rFont val="Arial Narrow"/>
        <family val="2"/>
      </rPr>
      <t xml:space="preserve">The earth resistance must be within 1 ohm. </t>
    </r>
    <r>
      <rPr>
        <sz val="9"/>
        <rFont val="Arial Narrow"/>
        <family val="2"/>
      </rPr>
      <t>The total arrangement must be theft proof as per site condition. . (additionally a copper plate with ceramic wall mountain at server area, earthling cable</t>
    </r>
    <r>
      <rPr>
        <b/>
        <sz val="9"/>
        <rFont val="Arial Narrow"/>
        <family val="2"/>
      </rPr>
      <t xml:space="preserve"> 6 BYA to be connected from DB earthling Bar</t>
    </r>
    <r>
      <rPr>
        <sz val="9"/>
        <rFont val="Arial Narrow"/>
        <family val="2"/>
      </rPr>
      <t xml:space="preserve">). </t>
    </r>
  </si>
  <si>
    <t>TELLER &amp; BILLING COUNTER: Supply and fitting of sitting counter for teller/ billing purpose with approved quality 12mm thick marble (4'x3') fixed over 30" high and 36" wide desk for each counter; 10 mm partition glass of 4'x 1' with a 2" x 11" punch for cash exchange and 4' x 2' (One over another) for each cash; 2.5" thick x 3' wide x 8' height- vertical solid partition made of garjan ply at both side of each counter, front side acrlic at top and bottom with provision to lighting arrangements and U channel framing as required;  2 nos maintenance leaf for each counter back side at bottom and top; 10" x 11" SS tray for each counter embeded with marble top, CPU tray keyboard tray for each counter; horizontal partition of 2" thick x 3' wide- made of garjan ply and wood at 6'-6" height level;- all complete with hardwares and Matt enamel finish.</t>
  </si>
  <si>
    <r>
      <t>FIXED/MOBILE DRAWER (METAL)</t>
    </r>
    <r>
      <rPr>
        <sz val="9"/>
        <rFont val="Arial Narrow"/>
        <family val="2"/>
      </rPr>
      <t xml:space="preserve"> Supply, fitting &amp; fixing of drawer with  steel and best quality hardware materials etc.complete in all respect as per design, drawing and direction of Architect/Authority. </t>
    </r>
  </si>
  <si>
    <r>
      <t>LED TV hanging</t>
    </r>
    <r>
      <rPr>
        <b/>
        <sz val="9"/>
        <rFont val="Arial Narrow"/>
        <family val="2"/>
      </rPr>
      <t xml:space="preserve"> </t>
    </r>
    <r>
      <rPr>
        <b/>
        <sz val="11"/>
        <rFont val="Arial Narrow"/>
        <family val="2"/>
      </rPr>
      <t>including</t>
    </r>
    <r>
      <rPr>
        <b/>
        <sz val="9"/>
        <rFont val="Arial Narrow"/>
        <family val="2"/>
      </rPr>
      <t xml:space="preserve"> </t>
    </r>
    <r>
      <rPr>
        <b/>
        <sz val="10"/>
        <rFont val="Arial Narrow"/>
        <family val="2"/>
      </rPr>
      <t>proper hanger (MS/SS/)</t>
    </r>
    <r>
      <rPr>
        <sz val="9"/>
        <rFont val="Arial Narrow"/>
        <family val="2"/>
      </rPr>
      <t xml:space="preserve"> &amp; power point for the NEW /old TV (all complete)</t>
    </r>
  </si>
  <si>
    <r>
      <rPr>
        <b/>
        <sz val="9"/>
        <rFont val="Arial Narrow"/>
        <family val="2"/>
      </rPr>
      <t>SINGLE BOARD GURDER</t>
    </r>
    <r>
      <rPr>
        <sz val="9"/>
        <rFont val="Arial Narrow"/>
        <family val="2"/>
      </rPr>
      <t xml:space="preserve"> (To sitting the vertical blinds, beam &amp; light gurder) all complete in all respect as per design, drawing and direction of Architect/Authority</t>
    </r>
  </si>
  <si>
    <r>
      <t>WOODEN LOUVER WITH SERVER DOOR</t>
    </r>
    <r>
      <rPr>
        <sz val="9"/>
        <rFont val="Arial Narrow"/>
        <family val="2"/>
      </rPr>
      <t xml:space="preserve"> </t>
    </r>
    <r>
      <rPr>
        <sz val="10"/>
        <rFont val="Arial Narrow"/>
        <family val="2"/>
      </rPr>
      <t xml:space="preserve">Supplying, fitting and fixing of wooden louver screen to house IT Rack/ server made of Garjan ply/ partex board with necessary hardwares (louvre on door leaf if necessary). complete in all respect as per design, drawing and direction of Architect/Authority. (4'x7') </t>
    </r>
  </si>
  <si>
    <r>
      <t>NETWORKING WORKS</t>
    </r>
    <r>
      <rPr>
        <sz val="9"/>
        <rFont val="Arial Narrow"/>
        <family val="2"/>
      </rPr>
      <t xml:space="preserve"> </t>
    </r>
    <r>
      <rPr>
        <b/>
        <sz val="9"/>
        <rFont val="Arial Narrow"/>
        <family val="2"/>
      </rPr>
      <t>(FOR BRANCH &amp; SME)</t>
    </r>
    <r>
      <rPr>
        <sz val="9"/>
        <rFont val="Arial Narrow"/>
        <family val="2"/>
      </rPr>
      <t xml:space="preserve"> PVC Conducting, Data Phase Plate Single or Double,  approved Brand Cat - 6 </t>
    </r>
    <r>
      <rPr>
        <b/>
        <sz val="9"/>
        <rFont val="Arial Narrow"/>
        <family val="2"/>
      </rPr>
      <t>(Physical Specification: Weight: 25.6lbs/1000 ft (38.2 kg/km) Jacket thickness: 0.022 in (0.56mm) Outside diameter: 0.232 in (5.89mm) Gauge: 23 AWG Electrical Specification: NVP (fastest pair @ 10MHz) : 69% Maximum DC resistance: 7.61 ohms/ 100m ETL: CMR)</t>
    </r>
    <r>
      <rPr>
        <sz val="9"/>
        <rFont val="Arial Narrow"/>
        <family val="2"/>
      </rPr>
      <t xml:space="preserve"> data cable,  Closed Rack, Patch {panel, Patch Cords, Wire Manager and labor charges for punching , dressing the rack, new rack size- </t>
    </r>
    <r>
      <rPr>
        <b/>
        <sz val="9"/>
        <rFont val="Arial Narrow"/>
        <family val="2"/>
      </rPr>
      <t>15 U</t>
    </r>
    <r>
      <rPr>
        <sz val="9"/>
        <rFont val="Arial Narrow"/>
        <family val="2"/>
      </rPr>
      <t xml:space="preserve"> , wall mountain </t>
    </r>
    <r>
      <rPr>
        <b/>
        <sz val="9"/>
        <rFont val="Arial Narrow"/>
        <family val="2"/>
      </rPr>
      <t xml:space="preserve">Copper plate by ceramic post </t>
    </r>
    <r>
      <rPr>
        <sz val="9"/>
        <rFont val="Arial Narrow"/>
        <family val="2"/>
      </rPr>
      <t>etc  complete in all respect as per design, drawing and direction of Architect/Authority</t>
    </r>
    <r>
      <rPr>
        <b/>
        <sz val="9"/>
        <rFont val="Arial Narrow"/>
        <family val="2"/>
      </rPr>
      <t>.(Network port- 35, In/C 02 Uplink for ATM Booth)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</si>
</sst>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_);_(@_)"/>
    <numFmt numFmtId="166" formatCode="_(* #,##0.00_);_(* \(#,##0.00\);_(* \-??_);_(@_)"/>
    <numFmt numFmtId="167" formatCode="0.0"/>
  </numFmts>
  <fonts count="19">
    <font>
      <sz val="11"/>
      <color theme="1"/>
      <name val="Calibri"/>
      <family val="2"/>
      <scheme val="minor"/>
    </font>
    <font>
      <sz val="11"/>
      <color theme="1"/>
      <name val="Calibri"/>
      <family val="2"/>
      <scheme val="minor"/>
    </font>
    <font>
      <b/>
      <sz val="9"/>
      <name val="Arial Narrow"/>
      <family val="2"/>
    </font>
    <font>
      <sz val="10"/>
      <name val="Arial"/>
      <family val="2"/>
    </font>
    <font>
      <sz val="9"/>
      <name val="Arial Narrow"/>
      <family val="2"/>
    </font>
    <font>
      <i/>
      <sz val="9"/>
      <name val="Arial Narrow"/>
      <family val="2"/>
    </font>
    <font>
      <u/>
      <sz val="9"/>
      <name val="Arial Narrow"/>
      <family val="2"/>
    </font>
    <font>
      <b/>
      <u/>
      <sz val="9"/>
      <name val="Arial Narrow"/>
      <family val="2"/>
    </font>
    <font>
      <b/>
      <sz val="9"/>
      <name val="Arial"/>
      <family val="2"/>
    </font>
    <font>
      <b/>
      <sz val="10"/>
      <name val="Arial Narrow"/>
      <family val="2"/>
    </font>
    <font>
      <sz val="9"/>
      <name val="Arial"/>
      <family val="2"/>
    </font>
    <font>
      <sz val="10"/>
      <name val="Arial Narrow"/>
      <family val="2"/>
    </font>
    <font>
      <sz val="10"/>
      <color theme="0"/>
      <name val="Arial"/>
      <family val="2"/>
    </font>
    <font>
      <b/>
      <sz val="11"/>
      <name val="Arial Narrow"/>
      <family val="2"/>
    </font>
    <font>
      <sz val="11"/>
      <color theme="1"/>
      <name val="Franklin Gothic Book"/>
      <family val="2"/>
    </font>
    <font>
      <sz val="11"/>
      <name val="Arial Narrow"/>
      <family val="2"/>
    </font>
    <font>
      <sz val="8"/>
      <name val="Calibri"/>
      <family val="2"/>
      <scheme val="minor"/>
    </font>
    <font>
      <sz val="9"/>
      <color theme="1"/>
      <name val="Arial Narrow"/>
      <family val="2"/>
    </font>
    <font>
      <sz val="10"/>
      <name val="Ariiiiii"/>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right style="thin">
        <color indexed="8"/>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indexed="64"/>
      </left>
      <right style="thin">
        <color indexed="64"/>
      </right>
      <top style="thin">
        <color indexed="8"/>
      </top>
      <bottom/>
      <diagonal/>
    </border>
    <border>
      <left style="thin">
        <color indexed="64"/>
      </left>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s>
  <cellStyleXfs count="3">
    <xf numFmtId="0" fontId="0" fillId="0" borderId="0"/>
    <xf numFmtId="164" fontId="1" fillId="0" borderId="0" applyFont="0" applyFill="0" applyBorder="0" applyAlignment="0" applyProtection="0"/>
    <xf numFmtId="164" fontId="3" fillId="0" borderId="0" applyFont="0" applyFill="0" applyBorder="0" applyAlignment="0" applyProtection="0"/>
  </cellStyleXfs>
  <cellXfs count="141">
    <xf numFmtId="0" fontId="0" fillId="0" borderId="0" xfId="0"/>
    <xf numFmtId="0" fontId="2" fillId="2" borderId="12" xfId="0" applyFont="1" applyFill="1" applyBorder="1" applyAlignment="1" applyProtection="1">
      <alignment horizontal="center" vertical="center" wrapText="1"/>
      <protection hidden="1"/>
    </xf>
    <xf numFmtId="0" fontId="8" fillId="2" borderId="0" xfId="0" applyFont="1" applyFill="1" applyAlignment="1">
      <alignment vertical="top"/>
    </xf>
    <xf numFmtId="0" fontId="9" fillId="2" borderId="12" xfId="0" applyFont="1" applyFill="1" applyBorder="1" applyAlignment="1" applyProtection="1">
      <alignment horizontal="center" vertical="center" wrapText="1"/>
      <protection locked="0"/>
    </xf>
    <xf numFmtId="164" fontId="10" fillId="2" borderId="0" xfId="0" applyNumberFormat="1" applyFont="1" applyFill="1" applyAlignment="1">
      <alignment vertical="top"/>
    </xf>
    <xf numFmtId="0" fontId="10" fillId="2" borderId="0" xfId="0" applyFont="1" applyFill="1" applyAlignment="1">
      <alignment vertical="top"/>
    </xf>
    <xf numFmtId="0" fontId="10" fillId="2" borderId="0" xfId="0" applyFont="1" applyFill="1" applyAlignment="1">
      <alignment vertical="top" wrapText="1"/>
    </xf>
    <xf numFmtId="0" fontId="2" fillId="2" borderId="12" xfId="0" applyFont="1" applyFill="1" applyBorder="1" applyAlignment="1" applyProtection="1">
      <alignment vertical="center" wrapText="1"/>
      <protection hidden="1"/>
    </xf>
    <xf numFmtId="164" fontId="11" fillId="2" borderId="12" xfId="2" applyFont="1" applyFill="1" applyBorder="1" applyAlignment="1" applyProtection="1">
      <alignment horizontal="justify" vertical="center" wrapText="1"/>
      <protection locked="0"/>
    </xf>
    <xf numFmtId="164" fontId="9" fillId="2" borderId="12" xfId="0" applyNumberFormat="1" applyFont="1" applyFill="1" applyBorder="1" applyAlignment="1" applyProtection="1">
      <alignment horizontal="justify" vertical="center" wrapText="1"/>
      <protection locked="0"/>
    </xf>
    <xf numFmtId="0" fontId="10" fillId="2" borderId="0" xfId="0" applyFont="1" applyFill="1" applyAlignment="1">
      <alignment horizontal="right" vertical="top"/>
    </xf>
    <xf numFmtId="2" fontId="12" fillId="2" borderId="0" xfId="0" applyNumberFormat="1" applyFont="1" applyFill="1" applyAlignment="1">
      <alignment vertical="top"/>
    </xf>
    <xf numFmtId="2" fontId="3" fillId="2" borderId="0" xfId="0" applyNumberFormat="1" applyFont="1" applyFill="1" applyAlignment="1">
      <alignment vertical="top"/>
    </xf>
    <xf numFmtId="164" fontId="3" fillId="2" borderId="0" xfId="1" applyFont="1" applyFill="1" applyAlignment="1">
      <alignment vertical="top"/>
    </xf>
    <xf numFmtId="164" fontId="8" fillId="2" borderId="0" xfId="1" applyFont="1" applyFill="1" applyAlignment="1">
      <alignment vertical="top"/>
    </xf>
    <xf numFmtId="164" fontId="10" fillId="2" borderId="0" xfId="1" applyFont="1" applyFill="1" applyAlignment="1">
      <alignment vertical="top"/>
    </xf>
    <xf numFmtId="0" fontId="14" fillId="0" borderId="0" xfId="0" applyFont="1"/>
    <xf numFmtId="2" fontId="10" fillId="2" borderId="0" xfId="0" applyNumberFormat="1" applyFont="1" applyFill="1" applyAlignment="1">
      <alignment vertical="top"/>
    </xf>
    <xf numFmtId="37" fontId="4" fillId="0" borderId="12" xfId="1" applyNumberFormat="1" applyFont="1" applyFill="1" applyBorder="1" applyAlignment="1" applyProtection="1">
      <alignment horizontal="center" vertical="center" wrapText="1"/>
      <protection locked="0"/>
    </xf>
    <xf numFmtId="166" fontId="4" fillId="0" borderId="12" xfId="1" applyNumberFormat="1" applyFont="1" applyFill="1" applyBorder="1" applyAlignment="1" applyProtection="1">
      <alignment horizontal="center" vertical="center" wrapText="1"/>
      <protection locked="0"/>
    </xf>
    <xf numFmtId="37" fontId="4" fillId="0" borderId="12" xfId="1" applyNumberFormat="1" applyFont="1" applyFill="1" applyBorder="1" applyAlignment="1" applyProtection="1">
      <alignment horizontal="center" vertical="center" wrapText="1"/>
      <protection hidden="1"/>
    </xf>
    <xf numFmtId="164" fontId="4" fillId="0" borderId="12" xfId="1" applyFont="1" applyFill="1" applyBorder="1" applyAlignment="1" applyProtection="1">
      <alignment horizontal="center" vertical="center" wrapText="1"/>
      <protection locked="0"/>
    </xf>
    <xf numFmtId="37" fontId="4" fillId="0" borderId="12" xfId="2" applyNumberFormat="1" applyFont="1" applyFill="1" applyBorder="1" applyAlignment="1" applyProtection="1">
      <alignment horizontal="center" vertical="center" wrapText="1"/>
      <protection locked="0"/>
    </xf>
    <xf numFmtId="166" fontId="18" fillId="0" borderId="12" xfId="1" applyNumberFormat="1" applyFont="1" applyFill="1" applyBorder="1" applyAlignment="1" applyProtection="1">
      <alignment horizontal="center" vertical="center" wrapText="1"/>
      <protection locked="0"/>
    </xf>
    <xf numFmtId="37" fontId="18" fillId="0" borderId="12" xfId="1" applyNumberFormat="1" applyFont="1" applyFill="1" applyBorder="1" applyAlignment="1" applyProtection="1">
      <alignment horizontal="center" vertical="center" wrapText="1"/>
      <protection locked="0"/>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2" borderId="12" xfId="0" applyFont="1" applyFill="1" applyBorder="1" applyAlignment="1" applyProtection="1">
      <alignment horizontal="right" vertical="center" wrapText="1"/>
      <protection locked="0"/>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0" fillId="0" borderId="0" xfId="0" applyFill="1"/>
    <xf numFmtId="0" fontId="2" fillId="0" borderId="4" xfId="0" applyFont="1" applyFill="1" applyBorder="1" applyAlignment="1" applyProtection="1">
      <alignment horizontal="center" vertical="center" wrapText="1"/>
      <protection hidden="1"/>
    </xf>
    <xf numFmtId="0" fontId="2" fillId="0" borderId="5" xfId="0" applyFont="1" applyFill="1" applyBorder="1" applyAlignment="1" applyProtection="1">
      <alignment horizontal="center" vertical="center" wrapText="1"/>
      <protection hidden="1"/>
    </xf>
    <xf numFmtId="0" fontId="2" fillId="0" borderId="6" xfId="0" applyFont="1" applyFill="1" applyBorder="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8" xfId="0" applyFont="1" applyFill="1" applyBorder="1" applyAlignment="1" applyProtection="1">
      <alignment horizontal="left" vertical="center" wrapText="1"/>
      <protection hidden="1"/>
    </xf>
    <xf numFmtId="0" fontId="2" fillId="0" borderId="9" xfId="0" applyFont="1" applyFill="1" applyBorder="1" applyAlignment="1" applyProtection="1">
      <alignment horizontal="left" vertical="center" wrapText="1"/>
      <protection hidden="1"/>
    </xf>
    <xf numFmtId="37" fontId="4" fillId="0" borderId="6" xfId="1" applyNumberFormat="1" applyFont="1" applyFill="1" applyBorder="1" applyAlignment="1" applyProtection="1">
      <alignment horizontal="center" vertical="center" wrapText="1"/>
      <protection hidden="1"/>
    </xf>
    <xf numFmtId="165" fontId="2" fillId="0" borderId="10" xfId="1" applyNumberFormat="1" applyFont="1" applyFill="1" applyBorder="1" applyAlignment="1" applyProtection="1">
      <alignment horizontal="center" vertical="center" wrapText="1"/>
      <protection locked="0"/>
    </xf>
    <xf numFmtId="0" fontId="4" fillId="0" borderId="6" xfId="0" applyFont="1" applyFill="1" applyBorder="1" applyAlignment="1" applyProtection="1">
      <alignment horizontal="justify" vertical="center" wrapText="1"/>
      <protection locked="0"/>
    </xf>
    <xf numFmtId="0" fontId="4" fillId="0" borderId="11" xfId="0" applyFont="1" applyFill="1" applyBorder="1" applyAlignment="1" applyProtection="1">
      <alignment horizontal="center" vertical="center" wrapText="1"/>
      <protection hidden="1"/>
    </xf>
    <xf numFmtId="0" fontId="2" fillId="0" borderId="12" xfId="0" applyFont="1" applyFill="1" applyBorder="1" applyAlignment="1" applyProtection="1">
      <alignment horizontal="justify" vertical="center" wrapText="1"/>
      <protection hidden="1"/>
    </xf>
    <xf numFmtId="166" fontId="4" fillId="0" borderId="12" xfId="1" applyNumberFormat="1" applyFont="1" applyFill="1" applyBorder="1" applyAlignment="1" applyProtection="1">
      <alignment horizontal="center" vertical="center" wrapText="1"/>
      <protection hidden="1"/>
    </xf>
    <xf numFmtId="165" fontId="4" fillId="0" borderId="12" xfId="1" applyNumberFormat="1" applyFont="1" applyFill="1" applyBorder="1" applyAlignment="1" applyProtection="1">
      <alignment horizontal="center" vertical="center" wrapText="1"/>
      <protection hidden="1"/>
    </xf>
    <xf numFmtId="0" fontId="4" fillId="0" borderId="12" xfId="0" applyFont="1" applyFill="1" applyBorder="1" applyAlignment="1">
      <alignment horizontal="center" vertical="center" wrapText="1"/>
    </xf>
    <xf numFmtId="0" fontId="4" fillId="0" borderId="13" xfId="0" applyFont="1" applyFill="1" applyBorder="1" applyAlignment="1" applyProtection="1">
      <alignment horizontal="center" vertical="center" wrapText="1"/>
      <protection hidden="1"/>
    </xf>
    <xf numFmtId="0" fontId="2" fillId="0" borderId="14" xfId="0" applyFont="1" applyFill="1" applyBorder="1" applyAlignment="1" applyProtection="1">
      <alignment horizontal="right" vertical="center" wrapText="1"/>
      <protection hidden="1"/>
    </xf>
    <xf numFmtId="0" fontId="2" fillId="0" borderId="15" xfId="0" applyFont="1" applyFill="1" applyBorder="1" applyAlignment="1" applyProtection="1">
      <alignment horizontal="right" vertical="center" wrapText="1"/>
      <protection hidden="1"/>
    </xf>
    <xf numFmtId="0" fontId="2" fillId="0" borderId="16" xfId="0" applyFont="1" applyFill="1" applyBorder="1" applyAlignment="1" applyProtection="1">
      <alignment horizontal="left" vertical="center" wrapText="1"/>
      <protection hidden="1"/>
    </xf>
    <xf numFmtId="0" fontId="2" fillId="0" borderId="16" xfId="0" applyFont="1" applyFill="1" applyBorder="1" applyAlignment="1" applyProtection="1">
      <alignment horizontal="center" vertical="center" wrapText="1"/>
      <protection hidden="1"/>
    </xf>
    <xf numFmtId="166" fontId="2" fillId="0" borderId="12" xfId="0" applyNumberFormat="1" applyFont="1" applyFill="1" applyBorder="1" applyAlignment="1" applyProtection="1">
      <alignment horizontal="justify" vertical="center" wrapText="1"/>
      <protection locked="0"/>
    </xf>
    <xf numFmtId="0" fontId="2" fillId="0" borderId="17" xfId="0" applyFont="1" applyFill="1" applyBorder="1" applyAlignment="1" applyProtection="1">
      <alignment horizontal="left" vertical="center" wrapText="1"/>
      <protection hidden="1"/>
    </xf>
    <xf numFmtId="0" fontId="2" fillId="0" borderId="18" xfId="0" applyFont="1" applyFill="1" applyBorder="1" applyAlignment="1" applyProtection="1">
      <alignment horizontal="left" vertical="center" wrapText="1"/>
      <protection hidden="1"/>
    </xf>
    <xf numFmtId="0" fontId="4" fillId="0" borderId="12" xfId="0" applyFont="1" applyFill="1" applyBorder="1" applyAlignment="1" applyProtection="1">
      <alignment horizontal="justify" vertical="center" wrapText="1"/>
      <protection locked="0"/>
    </xf>
    <xf numFmtId="0" fontId="4" fillId="0" borderId="12" xfId="0" applyFont="1" applyFill="1" applyBorder="1" applyAlignment="1" applyProtection="1">
      <alignment horizontal="justify" vertical="center" wrapText="1"/>
      <protection hidden="1"/>
    </xf>
    <xf numFmtId="0" fontId="0" fillId="0" borderId="0" xfId="0" applyFill="1" applyAlignment="1">
      <alignment horizontal="center" vertical="center" wrapText="1"/>
    </xf>
    <xf numFmtId="0" fontId="4" fillId="0" borderId="12" xfId="0" applyFont="1" applyFill="1" applyBorder="1" applyAlignment="1" applyProtection="1">
      <alignment horizontal="center" vertical="center" wrapText="1"/>
      <protection hidden="1"/>
    </xf>
    <xf numFmtId="0" fontId="2" fillId="0" borderId="12" xfId="0" applyFont="1" applyFill="1" applyBorder="1" applyAlignment="1" applyProtection="1">
      <alignment horizontal="justify" vertical="top" wrapText="1"/>
      <protection hidden="1"/>
    </xf>
    <xf numFmtId="0" fontId="2" fillId="0" borderId="12" xfId="0" applyFont="1" applyFill="1" applyBorder="1" applyAlignment="1" applyProtection="1">
      <alignment horizontal="center" vertical="center" wrapText="1"/>
      <protection hidden="1"/>
    </xf>
    <xf numFmtId="0" fontId="0" fillId="0" borderId="0" xfId="0" applyFill="1" applyAlignment="1">
      <alignment wrapText="1"/>
    </xf>
    <xf numFmtId="0" fontId="2" fillId="0" borderId="12" xfId="0" applyFont="1" applyFill="1" applyBorder="1" applyAlignment="1">
      <alignment horizontal="justify" vertical="top" wrapText="1"/>
    </xf>
    <xf numFmtId="0" fontId="4" fillId="0" borderId="12" xfId="0" applyFont="1" applyFill="1" applyBorder="1" applyAlignment="1">
      <alignment horizontal="justify" vertical="top" wrapText="1"/>
    </xf>
    <xf numFmtId="0" fontId="2" fillId="0" borderId="19" xfId="0" applyFont="1" applyFill="1" applyBorder="1" applyAlignment="1" applyProtection="1">
      <alignment horizontal="right" vertical="center" wrapText="1"/>
      <protection hidden="1"/>
    </xf>
    <xf numFmtId="0" fontId="2" fillId="0" borderId="0" xfId="0" applyFont="1" applyFill="1" applyAlignment="1" applyProtection="1">
      <alignment horizontal="center" vertical="center" wrapText="1"/>
      <protection hidden="1"/>
    </xf>
    <xf numFmtId="37" fontId="2" fillId="0" borderId="12" xfId="1" applyNumberFormat="1" applyFont="1" applyFill="1" applyBorder="1" applyAlignment="1" applyProtection="1">
      <alignment horizontal="center" vertical="center" wrapText="1"/>
      <protection hidden="1"/>
    </xf>
    <xf numFmtId="37" fontId="2" fillId="0" borderId="12" xfId="1" applyNumberFormat="1" applyFont="1" applyFill="1" applyBorder="1" applyAlignment="1" applyProtection="1">
      <alignment horizontal="center" vertical="center" wrapText="1"/>
      <protection locked="0"/>
    </xf>
    <xf numFmtId="166" fontId="2" fillId="0" borderId="12" xfId="1" applyNumberFormat="1" applyFont="1" applyFill="1" applyBorder="1" applyAlignment="1" applyProtection="1">
      <alignment horizontal="center" vertical="center" wrapText="1"/>
      <protection locked="0"/>
    </xf>
    <xf numFmtId="0" fontId="2" fillId="0" borderId="20" xfId="0" applyFont="1" applyFill="1" applyBorder="1" applyAlignment="1" applyProtection="1">
      <alignment horizontal="left" vertical="center" wrapText="1"/>
      <protection hidden="1"/>
    </xf>
    <xf numFmtId="0" fontId="2" fillId="0" borderId="12" xfId="0" applyFont="1" applyFill="1" applyBorder="1" applyAlignment="1">
      <alignment horizontal="justify" vertical="center" wrapText="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166" fontId="4" fillId="0" borderId="23" xfId="1" applyNumberFormat="1" applyFont="1" applyFill="1" applyBorder="1" applyAlignment="1" applyProtection="1">
      <alignment horizontal="center" vertical="center" wrapText="1"/>
      <protection hidden="1"/>
    </xf>
    <xf numFmtId="37" fontId="2" fillId="0" borderId="24" xfId="1" applyNumberFormat="1" applyFont="1" applyFill="1" applyBorder="1" applyAlignment="1" applyProtection="1">
      <alignment horizontal="center" vertical="center" wrapText="1"/>
      <protection hidden="1"/>
    </xf>
    <xf numFmtId="37" fontId="4" fillId="0" borderId="24" xfId="1" applyNumberFormat="1" applyFont="1" applyFill="1" applyBorder="1" applyAlignment="1" applyProtection="1">
      <alignment horizontal="center" vertical="center" wrapText="1"/>
      <protection locked="0"/>
    </xf>
    <xf numFmtId="0" fontId="4" fillId="0" borderId="24" xfId="0" applyFont="1" applyFill="1" applyBorder="1" applyAlignment="1" applyProtection="1">
      <alignment horizontal="justify" vertical="center" wrapText="1"/>
      <protection locked="0"/>
    </xf>
    <xf numFmtId="0" fontId="4" fillId="0" borderId="12" xfId="0" applyFont="1" applyFill="1" applyBorder="1" applyAlignment="1" applyProtection="1">
      <alignment horizontal="left" vertical="center" wrapText="1"/>
      <protection hidden="1"/>
    </xf>
    <xf numFmtId="167" fontId="4" fillId="0" borderId="12" xfId="0" applyNumberFormat="1" applyFont="1" applyFill="1" applyBorder="1" applyAlignment="1" applyProtection="1">
      <alignment horizontal="center" vertical="center" wrapText="1"/>
      <protection hidden="1"/>
    </xf>
    <xf numFmtId="0" fontId="4" fillId="0" borderId="24" xfId="0" applyFont="1" applyFill="1" applyBorder="1" applyAlignment="1" applyProtection="1">
      <alignment horizontal="center" vertical="center" wrapText="1"/>
      <protection hidden="1"/>
    </xf>
    <xf numFmtId="0" fontId="4" fillId="0" borderId="25" xfId="0" applyFont="1" applyFill="1" applyBorder="1" applyAlignment="1" applyProtection="1">
      <alignment horizontal="center" vertical="center" wrapText="1"/>
      <protection hidden="1"/>
    </xf>
    <xf numFmtId="0" fontId="4" fillId="0" borderId="16" xfId="0" applyFont="1" applyFill="1" applyBorder="1" applyAlignment="1" applyProtection="1">
      <alignment horizontal="justify" vertical="center" wrapText="1"/>
      <protection hidden="1"/>
    </xf>
    <xf numFmtId="0" fontId="4" fillId="0" borderId="12" xfId="0" applyFont="1" applyFill="1" applyBorder="1" applyAlignment="1" applyProtection="1">
      <alignment horizontal="center" vertical="center" wrapText="1"/>
      <protection hidden="1"/>
    </xf>
    <xf numFmtId="1" fontId="2" fillId="0" borderId="12" xfId="0" applyNumberFormat="1" applyFont="1" applyFill="1" applyBorder="1" applyAlignment="1" applyProtection="1">
      <alignment horizontal="center" vertical="center" wrapText="1"/>
      <protection hidden="1"/>
    </xf>
    <xf numFmtId="0" fontId="2" fillId="0" borderId="12" xfId="0" applyFont="1" applyFill="1" applyBorder="1" applyAlignment="1" applyProtection="1">
      <alignment vertical="top" wrapText="1"/>
      <protection hidden="1"/>
    </xf>
    <xf numFmtId="0" fontId="4" fillId="0" borderId="6" xfId="0" applyFont="1" applyFill="1" applyBorder="1" applyAlignment="1" applyProtection="1">
      <alignment horizontal="center" vertical="center" wrapText="1"/>
      <protection hidden="1"/>
    </xf>
    <xf numFmtId="0" fontId="2" fillId="0" borderId="26" xfId="0"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wrapText="1"/>
      <protection hidden="1"/>
    </xf>
    <xf numFmtId="166" fontId="4" fillId="0" borderId="16" xfId="1" applyNumberFormat="1" applyFont="1" applyFill="1" applyBorder="1" applyAlignment="1" applyProtection="1">
      <alignment horizontal="center" vertical="center" wrapText="1"/>
      <protection hidden="1"/>
    </xf>
    <xf numFmtId="37" fontId="4" fillId="0" borderId="16" xfId="1" applyNumberFormat="1" applyFont="1" applyFill="1" applyBorder="1" applyAlignment="1" applyProtection="1">
      <alignment horizontal="center" vertical="center" wrapText="1"/>
      <protection hidden="1"/>
    </xf>
    <xf numFmtId="0" fontId="2" fillId="0" borderId="16" xfId="0" applyFont="1" applyFill="1" applyBorder="1" applyAlignment="1" applyProtection="1">
      <alignment horizontal="justify" vertical="center" wrapText="1"/>
      <protection hidden="1"/>
    </xf>
    <xf numFmtId="0" fontId="4" fillId="0" borderId="16" xfId="0" applyFont="1" applyFill="1" applyBorder="1" applyAlignment="1" applyProtection="1">
      <alignment horizontal="center" vertical="center" wrapText="1"/>
      <protection hidden="1"/>
    </xf>
    <xf numFmtId="0" fontId="18" fillId="0" borderId="12" xfId="0" applyFont="1" applyFill="1" applyBorder="1" applyAlignment="1" applyProtection="1">
      <alignment horizontal="center" vertical="center" wrapText="1"/>
      <protection hidden="1"/>
    </xf>
    <xf numFmtId="0" fontId="18" fillId="0" borderId="12" xfId="0" applyFont="1" applyFill="1" applyBorder="1" applyAlignment="1">
      <alignment horizontal="center" vertical="center" wrapText="1"/>
    </xf>
    <xf numFmtId="0" fontId="2" fillId="0" borderId="12" xfId="0" applyFont="1" applyFill="1" applyBorder="1" applyAlignment="1" applyProtection="1">
      <alignment horizontal="left" vertical="center" wrapText="1"/>
      <protection hidden="1"/>
    </xf>
    <xf numFmtId="166" fontId="4" fillId="0" borderId="24" xfId="2" applyNumberFormat="1" applyFont="1" applyFill="1" applyBorder="1" applyAlignment="1" applyProtection="1">
      <alignment horizontal="center" vertical="center" wrapText="1"/>
      <protection hidden="1"/>
    </xf>
    <xf numFmtId="164" fontId="4" fillId="0" borderId="25" xfId="2" applyFont="1" applyFill="1" applyBorder="1" applyAlignment="1" applyProtection="1">
      <alignment horizontal="right" vertical="center" wrapText="1"/>
      <protection locked="0"/>
    </xf>
    <xf numFmtId="0" fontId="2" fillId="0" borderId="26" xfId="0" applyFont="1" applyFill="1" applyBorder="1" applyAlignment="1" applyProtection="1">
      <alignment horizontal="right" vertical="center" wrapText="1"/>
      <protection hidden="1"/>
    </xf>
    <xf numFmtId="0" fontId="2" fillId="0" borderId="27" xfId="0" applyFont="1" applyFill="1" applyBorder="1" applyAlignment="1" applyProtection="1">
      <alignment horizontal="right" vertical="center" wrapText="1"/>
      <protection hidden="1"/>
    </xf>
    <xf numFmtId="166" fontId="4" fillId="0" borderId="27" xfId="1" applyNumberFormat="1" applyFont="1" applyFill="1" applyBorder="1" applyAlignment="1" applyProtection="1">
      <alignment horizontal="center" vertical="center" wrapText="1"/>
      <protection hidden="1"/>
    </xf>
    <xf numFmtId="166" fontId="4" fillId="0" borderId="16" xfId="2" applyNumberFormat="1" applyFont="1" applyFill="1" applyBorder="1" applyAlignment="1" applyProtection="1">
      <alignment horizontal="center" vertical="center" wrapText="1"/>
      <protection hidden="1"/>
    </xf>
    <xf numFmtId="166" fontId="4" fillId="0" borderId="12" xfId="2" applyNumberFormat="1" applyFont="1" applyFill="1" applyBorder="1" applyAlignment="1" applyProtection="1">
      <alignment horizontal="center" vertical="center" wrapText="1"/>
      <protection locked="0"/>
    </xf>
    <xf numFmtId="0" fontId="17" fillId="0" borderId="12" xfId="0" applyFont="1" applyFill="1" applyBorder="1" applyAlignment="1">
      <alignment horizontal="center" vertical="center"/>
    </xf>
    <xf numFmtId="164" fontId="17" fillId="0" borderId="12" xfId="1" applyFont="1" applyFill="1" applyBorder="1" applyAlignment="1">
      <alignment horizontal="center" vertical="center"/>
    </xf>
    <xf numFmtId="0" fontId="9" fillId="0" borderId="16" xfId="0" applyFont="1" applyFill="1" applyBorder="1" applyAlignment="1">
      <alignment horizontal="justify" vertical="center" wrapText="1"/>
    </xf>
    <xf numFmtId="166" fontId="4" fillId="0" borderId="16" xfId="1" applyNumberFormat="1" applyFont="1" applyFill="1" applyBorder="1" applyAlignment="1" applyProtection="1">
      <alignment horizontal="center" vertical="center" wrapText="1"/>
    </xf>
    <xf numFmtId="37" fontId="4" fillId="0" borderId="12" xfId="1" applyNumberFormat="1" applyFont="1" applyFill="1" applyBorder="1" applyAlignment="1" applyProtection="1">
      <alignment horizontal="center" vertical="center" wrapText="1"/>
    </xf>
    <xf numFmtId="0" fontId="2" fillId="0" borderId="16" xfId="0" applyFont="1" applyFill="1" applyBorder="1" applyAlignment="1">
      <alignment horizontal="justify" vertical="center" wrapText="1"/>
    </xf>
    <xf numFmtId="0" fontId="2" fillId="0" borderId="23" xfId="0" applyFont="1" applyFill="1" applyBorder="1" applyAlignment="1" applyProtection="1">
      <alignment horizontal="justify" vertical="center" wrapText="1"/>
      <protection hidden="1"/>
    </xf>
    <xf numFmtId="166" fontId="4" fillId="0" borderId="24" xfId="1" applyNumberFormat="1" applyFont="1" applyFill="1" applyBorder="1" applyAlignment="1" applyProtection="1">
      <alignment horizontal="center" vertical="center" wrapText="1"/>
      <protection locked="0"/>
    </xf>
    <xf numFmtId="166" fontId="4" fillId="0" borderId="12" xfId="1" applyNumberFormat="1" applyFont="1" applyFill="1" applyBorder="1" applyAlignment="1" applyProtection="1">
      <alignment horizontal="center" vertical="center" wrapText="1"/>
    </xf>
    <xf numFmtId="0" fontId="4" fillId="0" borderId="12" xfId="0" applyFont="1" applyFill="1" applyBorder="1" applyAlignment="1">
      <alignment horizontal="justify" vertical="center" wrapText="1"/>
    </xf>
    <xf numFmtId="166" fontId="4" fillId="0" borderId="23" xfId="2" applyNumberFormat="1" applyFont="1" applyFill="1" applyBorder="1" applyAlignment="1" applyProtection="1">
      <alignment horizontal="center" vertical="center" wrapText="1"/>
      <protection hidden="1"/>
    </xf>
    <xf numFmtId="166" fontId="4" fillId="0" borderId="12" xfId="2" applyNumberFormat="1" applyFont="1" applyFill="1" applyBorder="1" applyAlignment="1" applyProtection="1">
      <alignment horizontal="center" vertical="center" wrapText="1"/>
      <protection hidden="1"/>
    </xf>
    <xf numFmtId="0" fontId="4" fillId="0" borderId="24" xfId="0" applyFont="1" applyFill="1" applyBorder="1" applyAlignment="1">
      <alignment horizontal="center" vertical="center" wrapText="1"/>
    </xf>
    <xf numFmtId="0" fontId="2" fillId="0" borderId="28" xfId="0" applyFont="1" applyFill="1" applyBorder="1" applyAlignment="1" applyProtection="1">
      <alignment horizontal="right" vertical="center" wrapText="1"/>
      <protection hidden="1"/>
    </xf>
    <xf numFmtId="0" fontId="2" fillId="0" borderId="29" xfId="0" applyFont="1" applyFill="1" applyBorder="1" applyAlignment="1" applyProtection="1">
      <alignment horizontal="right" vertical="center" wrapText="1"/>
      <protection hidden="1"/>
    </xf>
    <xf numFmtId="0" fontId="2" fillId="0" borderId="10" xfId="0" applyFont="1" applyFill="1" applyBorder="1" applyAlignment="1" applyProtection="1">
      <alignment horizontal="left" vertical="center" wrapText="1"/>
      <protection hidden="1"/>
    </xf>
    <xf numFmtId="37" fontId="4" fillId="0" borderId="6" xfId="1" applyNumberFormat="1" applyFont="1" applyFill="1" applyBorder="1" applyAlignment="1" applyProtection="1">
      <alignment horizontal="center" vertical="center" wrapText="1"/>
      <protection locked="0"/>
    </xf>
    <xf numFmtId="166" fontId="2" fillId="0" borderId="6" xfId="0" applyNumberFormat="1" applyFont="1" applyFill="1" applyBorder="1" applyAlignment="1" applyProtection="1">
      <alignment horizontal="justify" vertical="center" wrapText="1"/>
      <protection locked="0"/>
    </xf>
    <xf numFmtId="166" fontId="4" fillId="0" borderId="29" xfId="1" applyNumberFormat="1" applyFont="1" applyFill="1" applyBorder="1" applyAlignment="1" applyProtection="1">
      <alignment horizontal="center" vertical="center" wrapText="1"/>
      <protection hidden="1"/>
    </xf>
    <xf numFmtId="0" fontId="2" fillId="0" borderId="30" xfId="0" applyFont="1" applyFill="1" applyBorder="1" applyAlignment="1" applyProtection="1">
      <alignment horizontal="justify" vertical="center" wrapText="1"/>
      <protection hidden="1"/>
    </xf>
    <xf numFmtId="166" fontId="4" fillId="0" borderId="24" xfId="1" applyNumberFormat="1" applyFont="1" applyFill="1" applyBorder="1" applyAlignment="1" applyProtection="1">
      <alignment horizontal="center" vertical="center" wrapText="1"/>
      <protection hidden="1"/>
    </xf>
    <xf numFmtId="0" fontId="4" fillId="0" borderId="31" xfId="0" applyFont="1" applyFill="1" applyBorder="1" applyAlignment="1" applyProtection="1">
      <alignment horizontal="center" vertical="center" wrapText="1"/>
      <protection hidden="1"/>
    </xf>
    <xf numFmtId="37" fontId="4" fillId="0" borderId="24" xfId="1" applyNumberFormat="1" applyFont="1" applyFill="1" applyBorder="1" applyAlignment="1" applyProtection="1">
      <alignment horizontal="center" vertical="center" wrapText="1"/>
      <protection locked="0"/>
    </xf>
    <xf numFmtId="166" fontId="4" fillId="0" borderId="24" xfId="1" applyNumberFormat="1" applyFont="1" applyFill="1" applyBorder="1" applyAlignment="1" applyProtection="1">
      <alignment horizontal="center" vertical="center" wrapText="1"/>
      <protection locked="0"/>
    </xf>
    <xf numFmtId="0" fontId="2" fillId="0" borderId="0" xfId="0" applyFont="1" applyFill="1" applyAlignment="1" applyProtection="1">
      <alignment horizontal="justify" vertical="center" wrapText="1"/>
      <protection hidden="1"/>
    </xf>
    <xf numFmtId="166" fontId="4" fillId="0" borderId="25" xfId="1" applyNumberFormat="1" applyFont="1" applyFill="1" applyBorder="1" applyAlignment="1" applyProtection="1">
      <alignment horizontal="center" vertical="center" wrapText="1"/>
      <protection hidden="1"/>
    </xf>
    <xf numFmtId="37" fontId="4" fillId="0" borderId="25" xfId="1" applyNumberFormat="1" applyFont="1" applyFill="1" applyBorder="1" applyAlignment="1" applyProtection="1">
      <alignment horizontal="center" vertical="center" wrapText="1"/>
      <protection locked="0"/>
    </xf>
    <xf numFmtId="166" fontId="4" fillId="0" borderId="25" xfId="1" applyNumberFormat="1" applyFont="1" applyFill="1" applyBorder="1" applyAlignment="1" applyProtection="1">
      <alignment horizontal="center" vertical="center" wrapText="1"/>
      <protection locked="0"/>
    </xf>
    <xf numFmtId="166" fontId="4" fillId="0" borderId="6" xfId="1" applyNumberFormat="1" applyFont="1" applyFill="1" applyBorder="1" applyAlignment="1" applyProtection="1">
      <alignment horizontal="center" vertical="center" wrapText="1"/>
      <protection hidden="1"/>
    </xf>
    <xf numFmtId="37" fontId="4" fillId="0" borderId="6" xfId="1" applyNumberFormat="1" applyFont="1" applyFill="1" applyBorder="1" applyAlignment="1" applyProtection="1">
      <alignment horizontal="center" vertical="center" wrapText="1"/>
      <protection locked="0"/>
    </xf>
    <xf numFmtId="166" fontId="4" fillId="0" borderId="6" xfId="1" applyNumberFormat="1" applyFont="1" applyFill="1" applyBorder="1" applyAlignment="1" applyProtection="1">
      <alignment horizontal="center" vertical="center" wrapText="1"/>
      <protection locked="0"/>
    </xf>
    <xf numFmtId="0" fontId="2" fillId="0" borderId="32" xfId="0" applyFont="1" applyFill="1" applyBorder="1" applyAlignment="1" applyProtection="1">
      <alignment horizontal="right" vertical="center" wrapText="1"/>
      <protection hidden="1"/>
    </xf>
    <xf numFmtId="0" fontId="2" fillId="0" borderId="33" xfId="0" applyFont="1" applyFill="1" applyBorder="1" applyAlignment="1" applyProtection="1">
      <alignment horizontal="right" vertical="center" wrapText="1"/>
      <protection hidden="1"/>
    </xf>
    <xf numFmtId="0" fontId="2" fillId="0" borderId="34" xfId="0" applyFont="1" applyFill="1" applyBorder="1" applyAlignment="1" applyProtection="1">
      <alignment horizontal="left" vertical="center" wrapText="1"/>
      <protection hidden="1"/>
    </xf>
    <xf numFmtId="166" fontId="2" fillId="0" borderId="24" xfId="0" applyNumberFormat="1" applyFont="1" applyFill="1" applyBorder="1" applyAlignment="1" applyProtection="1">
      <alignment horizontal="justify" vertical="center" wrapText="1"/>
      <protection locked="0"/>
    </xf>
    <xf numFmtId="0" fontId="2" fillId="0" borderId="12" xfId="0" applyFont="1" applyFill="1" applyBorder="1" applyAlignment="1" applyProtection="1">
      <alignment horizontal="right" vertical="center" wrapText="1"/>
      <protection locked="0"/>
    </xf>
    <xf numFmtId="164" fontId="2" fillId="0" borderId="12" xfId="0" applyNumberFormat="1" applyFont="1" applyFill="1" applyBorder="1" applyAlignment="1" applyProtection="1">
      <alignment horizontal="justify" vertical="center" wrapText="1"/>
      <protection locked="0"/>
    </xf>
    <xf numFmtId="164" fontId="0" fillId="0" borderId="0" xfId="1" applyFont="1" applyFill="1"/>
  </cellXfs>
  <cellStyles count="3">
    <cellStyle name="Comma" xfId="1" builtinId="3"/>
    <cellStyle name="Comma 2" xfId="2"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7"/>
  <sheetViews>
    <sheetView tabSelected="1" workbookViewId="0">
      <selection activeCell="B21" sqref="B21"/>
    </sheetView>
  </sheetViews>
  <sheetFormatPr defaultColWidth="9.140625" defaultRowHeight="12.75"/>
  <cols>
    <col min="1" max="1" width="6" style="10" customWidth="1"/>
    <col min="2" max="2" width="49.140625" style="5" customWidth="1"/>
    <col min="3" max="3" width="16.28515625" style="11" customWidth="1"/>
    <col min="4" max="4" width="14.140625" style="5" customWidth="1"/>
    <col min="5" max="5" width="6.42578125" style="5" customWidth="1"/>
    <col min="6" max="6" width="14.5703125" style="5" bestFit="1" customWidth="1"/>
    <col min="7" max="7" width="10.7109375" style="5" bestFit="1" customWidth="1"/>
    <col min="8" max="8" width="17.28515625" style="5" customWidth="1"/>
    <col min="9" max="16384" width="9.140625" style="5"/>
  </cols>
  <sheetData>
    <row r="1" spans="1:7" s="2" customFormat="1" ht="27.75" customHeight="1">
      <c r="A1" s="25" t="s">
        <v>283</v>
      </c>
      <c r="B1" s="26"/>
      <c r="C1" s="27"/>
    </row>
    <row r="2" spans="1:7" ht="13.5">
      <c r="A2" s="1" t="s">
        <v>199</v>
      </c>
      <c r="B2" s="1" t="s">
        <v>1</v>
      </c>
      <c r="C2" s="3" t="s">
        <v>5</v>
      </c>
      <c r="D2" s="4"/>
      <c r="G2" s="6"/>
    </row>
    <row r="3" spans="1:7" ht="13.5">
      <c r="A3" s="1" t="s">
        <v>200</v>
      </c>
      <c r="B3" s="7" t="s">
        <v>201</v>
      </c>
      <c r="C3" s="8">
        <f>BOQ!F15</f>
        <v>0</v>
      </c>
      <c r="D3" s="4"/>
      <c r="G3" s="6"/>
    </row>
    <row r="4" spans="1:7" ht="13.5">
      <c r="A4" s="1" t="s">
        <v>202</v>
      </c>
      <c r="B4" s="7" t="s">
        <v>203</v>
      </c>
      <c r="C4" s="8">
        <f>BOQ!F21</f>
        <v>0</v>
      </c>
    </row>
    <row r="5" spans="1:7" ht="13.5">
      <c r="A5" s="1" t="s">
        <v>204</v>
      </c>
      <c r="B5" s="7" t="s">
        <v>205</v>
      </c>
      <c r="C5" s="8">
        <f>BOQ!F27</f>
        <v>0</v>
      </c>
    </row>
    <row r="6" spans="1:7" ht="13.5">
      <c r="A6" s="1" t="s">
        <v>206</v>
      </c>
      <c r="B6" s="7" t="s">
        <v>207</v>
      </c>
      <c r="C6" s="8">
        <f>BOQ!F37</f>
        <v>0</v>
      </c>
    </row>
    <row r="7" spans="1:7" ht="13.5">
      <c r="A7" s="1" t="s">
        <v>208</v>
      </c>
      <c r="B7" s="7" t="s">
        <v>209</v>
      </c>
      <c r="C7" s="8">
        <f>BOQ!F61</f>
        <v>0</v>
      </c>
    </row>
    <row r="8" spans="1:7" ht="13.5">
      <c r="A8" s="1" t="s">
        <v>210</v>
      </c>
      <c r="B8" s="7" t="s">
        <v>211</v>
      </c>
      <c r="C8" s="8">
        <f>BOQ!F133</f>
        <v>0</v>
      </c>
    </row>
    <row r="9" spans="1:7" ht="13.5">
      <c r="A9" s="1" t="s">
        <v>212</v>
      </c>
      <c r="B9" s="7" t="s">
        <v>213</v>
      </c>
      <c r="C9" s="8">
        <f>BOQ!F165</f>
        <v>0</v>
      </c>
    </row>
    <row r="10" spans="1:7" ht="13.5">
      <c r="A10" s="1" t="s">
        <v>214</v>
      </c>
      <c r="B10" s="7" t="s">
        <v>215</v>
      </c>
      <c r="C10" s="8">
        <f>BOQ!F171</f>
        <v>0</v>
      </c>
    </row>
    <row r="11" spans="1:7" ht="13.5">
      <c r="A11" s="1" t="s">
        <v>216</v>
      </c>
      <c r="B11" s="7" t="s">
        <v>217</v>
      </c>
      <c r="C11" s="8">
        <f>BOQ!F210</f>
        <v>0</v>
      </c>
    </row>
    <row r="12" spans="1:7" ht="13.5">
      <c r="A12" s="1" t="s">
        <v>218</v>
      </c>
      <c r="B12" s="7" t="s">
        <v>219</v>
      </c>
      <c r="C12" s="8">
        <f>BOQ!F218</f>
        <v>0</v>
      </c>
    </row>
    <row r="13" spans="1:7" ht="13.5">
      <c r="A13" s="28" t="s">
        <v>220</v>
      </c>
      <c r="B13" s="28"/>
      <c r="C13" s="9">
        <f>SUM(C3:C12)</f>
        <v>0</v>
      </c>
      <c r="F13" s="14"/>
    </row>
    <row r="14" spans="1:7" ht="15.75">
      <c r="C14" s="16"/>
      <c r="D14" s="4"/>
      <c r="F14" s="4"/>
    </row>
    <row r="15" spans="1:7">
      <c r="B15" s="15"/>
      <c r="C15" s="12"/>
    </row>
    <row r="16" spans="1:7">
      <c r="B16" s="15"/>
      <c r="C16" s="13"/>
    </row>
    <row r="17" spans="2:3">
      <c r="B17" s="17"/>
      <c r="C17" s="13"/>
    </row>
    <row r="18" spans="2:3">
      <c r="C18" s="13"/>
    </row>
    <row r="19" spans="2:3">
      <c r="C19" s="13"/>
    </row>
    <row r="20" spans="2:3">
      <c r="C20" s="12"/>
    </row>
    <row r="37" ht="15" customHeight="1"/>
    <row r="38" ht="15" customHeight="1"/>
    <row r="61" ht="15" customHeight="1"/>
    <row r="62" ht="15" customHeight="1"/>
    <row r="129" ht="15" customHeight="1"/>
    <row r="130" ht="15" customHeight="1"/>
    <row r="156" ht="15" customHeight="1"/>
    <row r="157" ht="15" customHeight="1"/>
    <row r="162" ht="15" customHeight="1"/>
    <row r="163" ht="15" customHeight="1"/>
    <row r="198" ht="15" customHeight="1"/>
    <row r="199" ht="15" customHeight="1"/>
    <row r="206" ht="15" customHeight="1"/>
    <row r="207" ht="15" customHeight="1"/>
  </sheetData>
  <mergeCells count="2">
    <mergeCell ref="A1:C1"/>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19"/>
  <sheetViews>
    <sheetView topLeftCell="A208" zoomScaleNormal="100" workbookViewId="0">
      <selection activeCell="F219" sqref="F219"/>
    </sheetView>
  </sheetViews>
  <sheetFormatPr defaultRowHeight="15"/>
  <cols>
    <col min="1" max="1" width="5" style="32" customWidth="1"/>
    <col min="2" max="2" width="57" style="32" customWidth="1"/>
    <col min="3" max="3" width="5.85546875" style="32" customWidth="1"/>
    <col min="4" max="4" width="6.7109375" style="32" customWidth="1"/>
    <col min="5" max="5" width="8.85546875" style="32" customWidth="1"/>
    <col min="6" max="6" width="12.42578125" style="32" customWidth="1"/>
    <col min="7" max="8" width="4.7109375" style="32" customWidth="1"/>
    <col min="9" max="9" width="9.140625" style="32" customWidth="1"/>
    <col min="10" max="14" width="4.7109375" style="32" customWidth="1"/>
    <col min="15" max="16384" width="9.140625" style="32"/>
  </cols>
  <sheetData>
    <row r="1" spans="1:6" ht="30.75" customHeight="1">
      <c r="A1" s="29" t="s">
        <v>283</v>
      </c>
      <c r="B1" s="30"/>
      <c r="C1" s="30"/>
      <c r="D1" s="30"/>
      <c r="E1" s="30"/>
      <c r="F1" s="31"/>
    </row>
    <row r="2" spans="1:6">
      <c r="A2" s="33" t="s">
        <v>0</v>
      </c>
      <c r="B2" s="34" t="s">
        <v>1</v>
      </c>
      <c r="C2" s="35" t="s">
        <v>2</v>
      </c>
      <c r="D2" s="36" t="s">
        <v>3</v>
      </c>
      <c r="E2" s="36" t="s">
        <v>4</v>
      </c>
      <c r="F2" s="37" t="s">
        <v>5</v>
      </c>
    </row>
    <row r="3" spans="1:6">
      <c r="A3" s="38" t="s">
        <v>6</v>
      </c>
      <c r="B3" s="39"/>
      <c r="C3" s="35"/>
      <c r="D3" s="40"/>
      <c r="E3" s="41"/>
      <c r="F3" s="42"/>
    </row>
    <row r="4" spans="1:6" ht="81">
      <c r="A4" s="43">
        <v>1</v>
      </c>
      <c r="B4" s="44" t="s">
        <v>223</v>
      </c>
      <c r="C4" s="45" t="s">
        <v>166</v>
      </c>
      <c r="D4" s="20">
        <v>1</v>
      </c>
      <c r="E4" s="18"/>
      <c r="F4" s="19">
        <f>E4*D4</f>
        <v>0</v>
      </c>
    </row>
    <row r="5" spans="1:6" ht="67.5">
      <c r="A5" s="43">
        <v>2</v>
      </c>
      <c r="B5" s="44" t="s">
        <v>7</v>
      </c>
      <c r="C5" s="46" t="s">
        <v>233</v>
      </c>
      <c r="D5" s="47">
        <v>450</v>
      </c>
      <c r="E5" s="18"/>
      <c r="F5" s="19">
        <f t="shared" ref="F5:F14" si="0">E5*D5</f>
        <v>0</v>
      </c>
    </row>
    <row r="6" spans="1:6" ht="67.5">
      <c r="A6" s="43">
        <v>3</v>
      </c>
      <c r="B6" s="44" t="s">
        <v>8</v>
      </c>
      <c r="C6" s="46" t="s">
        <v>233</v>
      </c>
      <c r="D6" s="47">
        <v>0</v>
      </c>
      <c r="E6" s="18"/>
      <c r="F6" s="19">
        <f t="shared" si="0"/>
        <v>0</v>
      </c>
    </row>
    <row r="7" spans="1:6" ht="135">
      <c r="A7" s="48" t="s">
        <v>9</v>
      </c>
      <c r="B7" s="44" t="s">
        <v>224</v>
      </c>
      <c r="C7" s="45" t="s">
        <v>239</v>
      </c>
      <c r="D7" s="47">
        <v>20</v>
      </c>
      <c r="E7" s="18"/>
      <c r="F7" s="19">
        <f t="shared" si="0"/>
        <v>0</v>
      </c>
    </row>
    <row r="8" spans="1:6" ht="148.5">
      <c r="A8" s="48" t="s">
        <v>10</v>
      </c>
      <c r="B8" s="44" t="s">
        <v>225</v>
      </c>
      <c r="C8" s="45" t="s">
        <v>239</v>
      </c>
      <c r="D8" s="47">
        <v>350</v>
      </c>
      <c r="E8" s="18"/>
      <c r="F8" s="19">
        <f t="shared" si="0"/>
        <v>0</v>
      </c>
    </row>
    <row r="9" spans="1:6" ht="81">
      <c r="A9" s="48">
        <v>5</v>
      </c>
      <c r="B9" s="44" t="s">
        <v>11</v>
      </c>
      <c r="C9" s="45" t="s">
        <v>239</v>
      </c>
      <c r="D9" s="47">
        <v>180</v>
      </c>
      <c r="E9" s="18"/>
      <c r="F9" s="19">
        <f t="shared" si="0"/>
        <v>0</v>
      </c>
    </row>
    <row r="10" spans="1:6" ht="54">
      <c r="A10" s="48">
        <v>6</v>
      </c>
      <c r="B10" s="44" t="s">
        <v>12</v>
      </c>
      <c r="C10" s="45" t="s">
        <v>233</v>
      </c>
      <c r="D10" s="47">
        <v>0</v>
      </c>
      <c r="E10" s="18"/>
      <c r="F10" s="19">
        <f t="shared" si="0"/>
        <v>0</v>
      </c>
    </row>
    <row r="11" spans="1:6" ht="40.5">
      <c r="A11" s="48">
        <v>7</v>
      </c>
      <c r="B11" s="44" t="s">
        <v>13</v>
      </c>
      <c r="C11" s="45" t="s">
        <v>239</v>
      </c>
      <c r="D11" s="47">
        <v>0</v>
      </c>
      <c r="E11" s="18"/>
      <c r="F11" s="19">
        <f t="shared" si="0"/>
        <v>0</v>
      </c>
    </row>
    <row r="12" spans="1:6" ht="54">
      <c r="A12" s="48">
        <v>8</v>
      </c>
      <c r="B12" s="44" t="s">
        <v>14</v>
      </c>
      <c r="C12" s="45" t="s">
        <v>233</v>
      </c>
      <c r="D12" s="47">
        <v>0</v>
      </c>
      <c r="E12" s="18"/>
      <c r="F12" s="19">
        <f t="shared" si="0"/>
        <v>0</v>
      </c>
    </row>
    <row r="13" spans="1:6" ht="54">
      <c r="A13" s="48" t="s">
        <v>15</v>
      </c>
      <c r="B13" s="44" t="s">
        <v>252</v>
      </c>
      <c r="C13" s="45" t="s">
        <v>233</v>
      </c>
      <c r="D13" s="47">
        <v>950</v>
      </c>
      <c r="E13" s="18"/>
      <c r="F13" s="19">
        <f t="shared" si="0"/>
        <v>0</v>
      </c>
    </row>
    <row r="14" spans="1:6" ht="54">
      <c r="A14" s="48" t="s">
        <v>16</v>
      </c>
      <c r="B14" s="44" t="s">
        <v>17</v>
      </c>
      <c r="C14" s="45" t="s">
        <v>233</v>
      </c>
      <c r="D14" s="47">
        <v>1100</v>
      </c>
      <c r="E14" s="18"/>
      <c r="F14" s="19">
        <f t="shared" si="0"/>
        <v>0</v>
      </c>
    </row>
    <row r="15" spans="1:6">
      <c r="A15" s="49" t="s">
        <v>18</v>
      </c>
      <c r="B15" s="50"/>
      <c r="C15" s="51"/>
      <c r="D15" s="52"/>
      <c r="E15" s="18"/>
      <c r="F15" s="53">
        <f>SUM(F4:F14)</f>
        <v>0</v>
      </c>
    </row>
    <row r="16" spans="1:6">
      <c r="A16" s="54" t="s">
        <v>19</v>
      </c>
      <c r="B16" s="55"/>
      <c r="C16" s="45"/>
      <c r="D16" s="20"/>
      <c r="E16" s="18"/>
      <c r="F16" s="56"/>
    </row>
    <row r="17" spans="1:7" ht="81">
      <c r="A17" s="48">
        <v>1</v>
      </c>
      <c r="B17" s="44" t="s">
        <v>20</v>
      </c>
      <c r="C17" s="45" t="s">
        <v>233</v>
      </c>
      <c r="D17" s="47">
        <v>60</v>
      </c>
      <c r="E17" s="18"/>
      <c r="F17" s="19">
        <f t="shared" ref="F17:F20" si="1">E17*D17</f>
        <v>0</v>
      </c>
    </row>
    <row r="18" spans="1:7" ht="81">
      <c r="A18" s="48">
        <v>2</v>
      </c>
      <c r="B18" s="44" t="s">
        <v>284</v>
      </c>
      <c r="C18" s="45" t="s">
        <v>21</v>
      </c>
      <c r="D18" s="47">
        <v>3</v>
      </c>
      <c r="E18" s="18"/>
      <c r="F18" s="19">
        <f>D18*E18</f>
        <v>0</v>
      </c>
    </row>
    <row r="19" spans="1:7" ht="40.5">
      <c r="A19" s="48">
        <v>3</v>
      </c>
      <c r="B19" s="57" t="s">
        <v>250</v>
      </c>
      <c r="C19" s="45" t="s">
        <v>249</v>
      </c>
      <c r="D19" s="47">
        <v>130</v>
      </c>
      <c r="E19" s="18"/>
      <c r="F19" s="19">
        <f>D19*E19</f>
        <v>0</v>
      </c>
    </row>
    <row r="20" spans="1:7" ht="94.5">
      <c r="A20" s="48">
        <v>4</v>
      </c>
      <c r="B20" s="44" t="s">
        <v>254</v>
      </c>
      <c r="C20" s="45" t="s">
        <v>233</v>
      </c>
      <c r="D20" s="47">
        <v>430</v>
      </c>
      <c r="E20" s="18"/>
      <c r="F20" s="19">
        <f t="shared" si="1"/>
        <v>0</v>
      </c>
      <c r="G20" s="58"/>
    </row>
    <row r="21" spans="1:7">
      <c r="A21" s="49" t="s">
        <v>18</v>
      </c>
      <c r="B21" s="50"/>
      <c r="C21" s="51"/>
      <c r="D21" s="52"/>
      <c r="E21" s="18"/>
      <c r="F21" s="53">
        <f>SUM(F17:F20)</f>
        <v>0</v>
      </c>
    </row>
    <row r="22" spans="1:7">
      <c r="A22" s="54" t="s">
        <v>22</v>
      </c>
      <c r="B22" s="55"/>
      <c r="C22" s="59"/>
      <c r="D22" s="20"/>
      <c r="E22" s="18"/>
      <c r="F22" s="56"/>
    </row>
    <row r="23" spans="1:7" ht="54">
      <c r="A23" s="48">
        <v>1</v>
      </c>
      <c r="B23" s="44" t="s">
        <v>23</v>
      </c>
      <c r="C23" s="45" t="s">
        <v>233</v>
      </c>
      <c r="D23" s="47">
        <v>3700</v>
      </c>
      <c r="E23" s="18"/>
      <c r="F23" s="19">
        <f t="shared" ref="F23:F26" si="2">E23*D23</f>
        <v>0</v>
      </c>
    </row>
    <row r="24" spans="1:7" ht="54">
      <c r="A24" s="48">
        <v>2</v>
      </c>
      <c r="B24" s="60" t="s">
        <v>24</v>
      </c>
      <c r="C24" s="45" t="s">
        <v>233</v>
      </c>
      <c r="D24" s="47">
        <v>0</v>
      </c>
      <c r="E24" s="18"/>
      <c r="F24" s="19">
        <f t="shared" si="2"/>
        <v>0</v>
      </c>
    </row>
    <row r="25" spans="1:7" ht="40.5">
      <c r="A25" s="48">
        <v>3</v>
      </c>
      <c r="B25" s="60" t="s">
        <v>25</v>
      </c>
      <c r="C25" s="45" t="s">
        <v>233</v>
      </c>
      <c r="D25" s="47">
        <v>0</v>
      </c>
      <c r="E25" s="18"/>
      <c r="F25" s="19">
        <f t="shared" si="2"/>
        <v>0</v>
      </c>
    </row>
    <row r="26" spans="1:7" ht="67.5">
      <c r="A26" s="48">
        <v>4</v>
      </c>
      <c r="B26" s="60" t="s">
        <v>26</v>
      </c>
      <c r="C26" s="45" t="s">
        <v>233</v>
      </c>
      <c r="D26" s="47">
        <v>700</v>
      </c>
      <c r="E26" s="18"/>
      <c r="F26" s="19">
        <f t="shared" si="2"/>
        <v>0</v>
      </c>
    </row>
    <row r="27" spans="1:7">
      <c r="A27" s="49" t="s">
        <v>18</v>
      </c>
      <c r="B27" s="50"/>
      <c r="C27" s="51"/>
      <c r="D27" s="52"/>
      <c r="E27" s="18"/>
      <c r="F27" s="53">
        <f>SUM(F23:F26)</f>
        <v>0</v>
      </c>
    </row>
    <row r="28" spans="1:7">
      <c r="A28" s="54" t="s">
        <v>27</v>
      </c>
      <c r="B28" s="55"/>
      <c r="C28" s="61"/>
      <c r="D28" s="20"/>
      <c r="E28" s="18"/>
      <c r="F28" s="56"/>
    </row>
    <row r="29" spans="1:7" ht="121.5">
      <c r="A29" s="48">
        <v>1</v>
      </c>
      <c r="B29" s="60" t="s">
        <v>275</v>
      </c>
      <c r="C29" s="59" t="s">
        <v>233</v>
      </c>
      <c r="D29" s="47">
        <v>2250</v>
      </c>
      <c r="E29" s="18"/>
      <c r="F29" s="19">
        <f t="shared" ref="F29:F36" si="3">E29*D29</f>
        <v>0</v>
      </c>
      <c r="G29" s="62"/>
    </row>
    <row r="30" spans="1:7" ht="108">
      <c r="A30" s="48">
        <v>2</v>
      </c>
      <c r="B30" s="60" t="s">
        <v>28</v>
      </c>
      <c r="C30" s="59" t="s">
        <v>233</v>
      </c>
      <c r="D30" s="47">
        <v>670</v>
      </c>
      <c r="E30" s="18"/>
      <c r="F30" s="19">
        <f t="shared" si="3"/>
        <v>0</v>
      </c>
    </row>
    <row r="31" spans="1:7" ht="94.5">
      <c r="A31" s="48">
        <v>3</v>
      </c>
      <c r="B31" s="60" t="s">
        <v>29</v>
      </c>
      <c r="C31" s="59" t="s">
        <v>233</v>
      </c>
      <c r="D31" s="47">
        <v>0</v>
      </c>
      <c r="E31" s="18"/>
      <c r="F31" s="19">
        <f t="shared" si="3"/>
        <v>0</v>
      </c>
    </row>
    <row r="32" spans="1:7" ht="67.5">
      <c r="A32" s="48">
        <v>4</v>
      </c>
      <c r="B32" s="44" t="s">
        <v>253</v>
      </c>
      <c r="C32" s="59" t="s">
        <v>233</v>
      </c>
      <c r="D32" s="47">
        <v>920</v>
      </c>
      <c r="E32" s="18"/>
      <c r="F32" s="19">
        <f t="shared" si="3"/>
        <v>0</v>
      </c>
    </row>
    <row r="33" spans="1:6" ht="81">
      <c r="A33" s="48">
        <v>5</v>
      </c>
      <c r="B33" s="63" t="s">
        <v>30</v>
      </c>
      <c r="C33" s="59" t="s">
        <v>233</v>
      </c>
      <c r="D33" s="18">
        <v>0</v>
      </c>
      <c r="E33" s="18"/>
      <c r="F33" s="19">
        <f t="shared" si="3"/>
        <v>0</v>
      </c>
    </row>
    <row r="34" spans="1:6" ht="94.5">
      <c r="A34" s="48">
        <v>6</v>
      </c>
      <c r="B34" s="63" t="s">
        <v>31</v>
      </c>
      <c r="C34" s="59"/>
      <c r="D34" s="18"/>
      <c r="E34" s="18"/>
      <c r="F34" s="19">
        <f t="shared" si="3"/>
        <v>0</v>
      </c>
    </row>
    <row r="35" spans="1:6">
      <c r="A35" s="48" t="s">
        <v>32</v>
      </c>
      <c r="B35" s="64" t="s">
        <v>33</v>
      </c>
      <c r="C35" s="59" t="s">
        <v>233</v>
      </c>
      <c r="D35" s="18">
        <v>140</v>
      </c>
      <c r="E35" s="18"/>
      <c r="F35" s="19">
        <f t="shared" si="3"/>
        <v>0</v>
      </c>
    </row>
    <row r="36" spans="1:6">
      <c r="A36" s="48" t="s">
        <v>34</v>
      </c>
      <c r="B36" s="57" t="s">
        <v>35</v>
      </c>
      <c r="C36" s="59" t="s">
        <v>233</v>
      </c>
      <c r="D36" s="47"/>
      <c r="E36" s="18"/>
      <c r="F36" s="19">
        <f t="shared" si="3"/>
        <v>0</v>
      </c>
    </row>
    <row r="37" spans="1:6">
      <c r="A37" s="49" t="s">
        <v>18</v>
      </c>
      <c r="B37" s="65"/>
      <c r="C37" s="66"/>
      <c r="D37" s="67"/>
      <c r="E37" s="68"/>
      <c r="F37" s="69">
        <f>SUM(F29:F36)</f>
        <v>0</v>
      </c>
    </row>
    <row r="38" spans="1:6">
      <c r="A38" s="54" t="s">
        <v>36</v>
      </c>
      <c r="B38" s="70"/>
      <c r="C38" s="51"/>
      <c r="D38" s="67"/>
      <c r="E38" s="18"/>
      <c r="F38" s="56"/>
    </row>
    <row r="39" spans="1:6" ht="81">
      <c r="A39" s="48">
        <v>1</v>
      </c>
      <c r="B39" s="44" t="s">
        <v>259</v>
      </c>
      <c r="C39" s="59" t="s">
        <v>240</v>
      </c>
      <c r="D39" s="47">
        <v>3</v>
      </c>
      <c r="E39" s="22"/>
      <c r="F39" s="19">
        <f t="shared" ref="F39:F60" si="4">E39*D39</f>
        <v>0</v>
      </c>
    </row>
    <row r="40" spans="1:6" ht="67.5">
      <c r="A40" s="48">
        <v>2</v>
      </c>
      <c r="B40" s="44" t="s">
        <v>260</v>
      </c>
      <c r="C40" s="59" t="s">
        <v>240</v>
      </c>
      <c r="D40" s="47">
        <v>6</v>
      </c>
      <c r="E40" s="22"/>
      <c r="F40" s="19">
        <f t="shared" si="4"/>
        <v>0</v>
      </c>
    </row>
    <row r="41" spans="1:6" ht="54">
      <c r="A41" s="48">
        <v>3</v>
      </c>
      <c r="B41" s="44" t="s">
        <v>37</v>
      </c>
      <c r="C41" s="59" t="s">
        <v>166</v>
      </c>
      <c r="D41" s="18">
        <v>1</v>
      </c>
      <c r="E41" s="22"/>
      <c r="F41" s="19">
        <f t="shared" si="4"/>
        <v>0</v>
      </c>
    </row>
    <row r="42" spans="1:6" ht="81">
      <c r="A42" s="48">
        <v>4</v>
      </c>
      <c r="B42" s="44" t="s">
        <v>242</v>
      </c>
      <c r="C42" s="59" t="s">
        <v>240</v>
      </c>
      <c r="D42" s="18">
        <v>1</v>
      </c>
      <c r="E42" s="22"/>
      <c r="F42" s="19">
        <f t="shared" si="4"/>
        <v>0</v>
      </c>
    </row>
    <row r="43" spans="1:6" ht="94.5">
      <c r="A43" s="48">
        <v>5</v>
      </c>
      <c r="B43" s="44" t="s">
        <v>38</v>
      </c>
      <c r="C43" s="59" t="s">
        <v>166</v>
      </c>
      <c r="D43" s="18"/>
      <c r="E43" s="22"/>
      <c r="F43" s="19">
        <f t="shared" si="4"/>
        <v>0</v>
      </c>
    </row>
    <row r="44" spans="1:6" ht="27">
      <c r="A44" s="48" t="s">
        <v>39</v>
      </c>
      <c r="B44" s="44" t="s">
        <v>40</v>
      </c>
      <c r="C44" s="59" t="s">
        <v>21</v>
      </c>
      <c r="D44" s="47">
        <v>6</v>
      </c>
      <c r="E44" s="22"/>
      <c r="F44" s="19">
        <f t="shared" si="4"/>
        <v>0</v>
      </c>
    </row>
    <row r="45" spans="1:6" ht="27">
      <c r="A45" s="48" t="s">
        <v>41</v>
      </c>
      <c r="B45" s="44" t="s">
        <v>42</v>
      </c>
      <c r="C45" s="59" t="s">
        <v>21</v>
      </c>
      <c r="D45" s="47">
        <v>14</v>
      </c>
      <c r="E45" s="22"/>
      <c r="F45" s="19">
        <f t="shared" si="4"/>
        <v>0</v>
      </c>
    </row>
    <row r="46" spans="1:6" ht="27">
      <c r="A46" s="48" t="s">
        <v>43</v>
      </c>
      <c r="B46" s="44" t="s">
        <v>44</v>
      </c>
      <c r="C46" s="59" t="s">
        <v>21</v>
      </c>
      <c r="D46" s="18">
        <v>0</v>
      </c>
      <c r="E46" s="22"/>
      <c r="F46" s="19">
        <f t="shared" si="4"/>
        <v>0</v>
      </c>
    </row>
    <row r="47" spans="1:6">
      <c r="A47" s="48" t="s">
        <v>45</v>
      </c>
      <c r="B47" s="44" t="s">
        <v>46</v>
      </c>
      <c r="C47" s="59" t="s">
        <v>21</v>
      </c>
      <c r="D47" s="18">
        <v>6</v>
      </c>
      <c r="E47" s="22"/>
      <c r="F47" s="19">
        <f t="shared" si="4"/>
        <v>0</v>
      </c>
    </row>
    <row r="48" spans="1:6">
      <c r="A48" s="48" t="s">
        <v>47</v>
      </c>
      <c r="B48" s="44" t="s">
        <v>48</v>
      </c>
      <c r="C48" s="59" t="s">
        <v>21</v>
      </c>
      <c r="D48" s="47">
        <v>4</v>
      </c>
      <c r="E48" s="22"/>
      <c r="F48" s="19">
        <f t="shared" si="4"/>
        <v>0</v>
      </c>
    </row>
    <row r="49" spans="1:6" ht="27">
      <c r="A49" s="48" t="s">
        <v>49</v>
      </c>
      <c r="B49" s="44" t="s">
        <v>50</v>
      </c>
      <c r="C49" s="59" t="s">
        <v>21</v>
      </c>
      <c r="D49" s="18">
        <v>1</v>
      </c>
      <c r="E49" s="22"/>
      <c r="F49" s="19">
        <f t="shared" si="4"/>
        <v>0</v>
      </c>
    </row>
    <row r="50" spans="1:6" ht="40.5">
      <c r="A50" s="48" t="s">
        <v>51</v>
      </c>
      <c r="B50" s="44" t="s">
        <v>52</v>
      </c>
      <c r="C50" s="59" t="s">
        <v>21</v>
      </c>
      <c r="D50" s="47">
        <v>3</v>
      </c>
      <c r="E50" s="22"/>
      <c r="F50" s="19">
        <f t="shared" si="4"/>
        <v>0</v>
      </c>
    </row>
    <row r="51" spans="1:6">
      <c r="A51" s="48" t="s">
        <v>53</v>
      </c>
      <c r="B51" s="44" t="s">
        <v>243</v>
      </c>
      <c r="C51" s="59" t="s">
        <v>21</v>
      </c>
      <c r="D51" s="20">
        <v>6</v>
      </c>
      <c r="E51" s="22"/>
      <c r="F51" s="19">
        <f t="shared" si="4"/>
        <v>0</v>
      </c>
    </row>
    <row r="52" spans="1:6" ht="27">
      <c r="A52" s="48" t="s">
        <v>54</v>
      </c>
      <c r="B52" s="44" t="s">
        <v>55</v>
      </c>
      <c r="C52" s="59" t="s">
        <v>21</v>
      </c>
      <c r="D52" s="47">
        <v>6</v>
      </c>
      <c r="E52" s="22"/>
      <c r="F52" s="19">
        <f t="shared" si="4"/>
        <v>0</v>
      </c>
    </row>
    <row r="53" spans="1:6" ht="27">
      <c r="A53" s="48" t="s">
        <v>56</v>
      </c>
      <c r="B53" s="44" t="s">
        <v>57</v>
      </c>
      <c r="C53" s="59" t="s">
        <v>21</v>
      </c>
      <c r="D53" s="47">
        <v>8</v>
      </c>
      <c r="E53" s="22"/>
      <c r="F53" s="19">
        <f t="shared" si="4"/>
        <v>0</v>
      </c>
    </row>
    <row r="54" spans="1:6" ht="27">
      <c r="A54" s="48" t="s">
        <v>58</v>
      </c>
      <c r="B54" s="44" t="s">
        <v>59</v>
      </c>
      <c r="C54" s="59" t="s">
        <v>21</v>
      </c>
      <c r="D54" s="47">
        <v>5</v>
      </c>
      <c r="E54" s="22"/>
      <c r="F54" s="19">
        <f t="shared" si="4"/>
        <v>0</v>
      </c>
    </row>
    <row r="55" spans="1:6" ht="27">
      <c r="A55" s="48" t="s">
        <v>60</v>
      </c>
      <c r="B55" s="44" t="s">
        <v>61</v>
      </c>
      <c r="C55" s="59" t="s">
        <v>21</v>
      </c>
      <c r="D55" s="47">
        <v>7</v>
      </c>
      <c r="E55" s="22"/>
      <c r="F55" s="19">
        <f t="shared" si="4"/>
        <v>0</v>
      </c>
    </row>
    <row r="56" spans="1:6" ht="40.5">
      <c r="A56" s="48" t="s">
        <v>62</v>
      </c>
      <c r="B56" s="44" t="s">
        <v>63</v>
      </c>
      <c r="C56" s="59" t="s">
        <v>21</v>
      </c>
      <c r="D56" s="47">
        <v>2</v>
      </c>
      <c r="E56" s="22"/>
      <c r="F56" s="19">
        <f t="shared" si="4"/>
        <v>0</v>
      </c>
    </row>
    <row r="57" spans="1:6" ht="40.5">
      <c r="A57" s="48" t="s">
        <v>64</v>
      </c>
      <c r="B57" s="44" t="s">
        <v>65</v>
      </c>
      <c r="C57" s="59" t="s">
        <v>233</v>
      </c>
      <c r="D57" s="47">
        <v>30</v>
      </c>
      <c r="E57" s="22"/>
      <c r="F57" s="19">
        <f t="shared" si="4"/>
        <v>0</v>
      </c>
    </row>
    <row r="58" spans="1:6" ht="40.5">
      <c r="A58" s="48" t="s">
        <v>66</v>
      </c>
      <c r="B58" s="44" t="s">
        <v>67</v>
      </c>
      <c r="C58" s="59" t="s">
        <v>21</v>
      </c>
      <c r="D58" s="47">
        <v>6</v>
      </c>
      <c r="E58" s="22"/>
      <c r="F58" s="19">
        <f t="shared" si="4"/>
        <v>0</v>
      </c>
    </row>
    <row r="59" spans="1:6" ht="27">
      <c r="A59" s="48" t="s">
        <v>68</v>
      </c>
      <c r="B59" s="71" t="s">
        <v>69</v>
      </c>
      <c r="C59" s="59" t="s">
        <v>21</v>
      </c>
      <c r="D59" s="47">
        <v>0</v>
      </c>
      <c r="E59" s="22"/>
      <c r="F59" s="19">
        <f t="shared" si="4"/>
        <v>0</v>
      </c>
    </row>
    <row r="60" spans="1:6" ht="40.5">
      <c r="A60" s="48" t="s">
        <v>70</v>
      </c>
      <c r="B60" s="44" t="s">
        <v>71</v>
      </c>
      <c r="C60" s="59" t="s">
        <v>21</v>
      </c>
      <c r="D60" s="47">
        <v>4</v>
      </c>
      <c r="E60" s="22"/>
      <c r="F60" s="19">
        <f t="shared" si="4"/>
        <v>0</v>
      </c>
    </row>
    <row r="61" spans="1:6">
      <c r="A61" s="49" t="s">
        <v>18</v>
      </c>
      <c r="B61" s="50"/>
      <c r="C61" s="51"/>
      <c r="D61" s="52"/>
      <c r="E61" s="18"/>
      <c r="F61" s="53">
        <f>SUM(F39:F60)</f>
        <v>0</v>
      </c>
    </row>
    <row r="62" spans="1:6">
      <c r="A62" s="72" t="s">
        <v>72</v>
      </c>
      <c r="B62" s="73"/>
      <c r="C62" s="74"/>
      <c r="D62" s="75"/>
      <c r="E62" s="76"/>
      <c r="F62" s="77"/>
    </row>
    <row r="63" spans="1:6">
      <c r="A63" s="59">
        <v>1</v>
      </c>
      <c r="B63" s="78" t="s">
        <v>221</v>
      </c>
      <c r="C63" s="45" t="s">
        <v>21</v>
      </c>
      <c r="D63" s="20">
        <v>2</v>
      </c>
      <c r="E63" s="18"/>
      <c r="F63" s="19">
        <f>E63*D63</f>
        <v>0</v>
      </c>
    </row>
    <row r="64" spans="1:6" ht="148.5">
      <c r="A64" s="79">
        <v>1</v>
      </c>
      <c r="B64" s="78" t="s">
        <v>73</v>
      </c>
      <c r="C64" s="45"/>
      <c r="D64" s="59"/>
      <c r="E64" s="18"/>
      <c r="F64" s="19">
        <f t="shared" ref="F64:F131" si="5">E64*D64</f>
        <v>0</v>
      </c>
    </row>
    <row r="65" spans="1:6">
      <c r="A65" s="79">
        <v>1.1000000000000001</v>
      </c>
      <c r="B65" s="78" t="s">
        <v>74</v>
      </c>
      <c r="C65" s="80" t="s">
        <v>21</v>
      </c>
      <c r="D65" s="59"/>
      <c r="E65" s="18"/>
      <c r="F65" s="19">
        <f t="shared" si="5"/>
        <v>0</v>
      </c>
    </row>
    <row r="66" spans="1:6">
      <c r="A66" s="79">
        <v>1.2</v>
      </c>
      <c r="B66" s="57" t="s">
        <v>75</v>
      </c>
      <c r="C66" s="81"/>
      <c r="D66" s="59"/>
      <c r="E66" s="18"/>
      <c r="F66" s="19">
        <f t="shared" si="5"/>
        <v>0</v>
      </c>
    </row>
    <row r="67" spans="1:6">
      <c r="A67" s="79" t="s">
        <v>76</v>
      </c>
      <c r="B67" s="57" t="s">
        <v>77</v>
      </c>
      <c r="C67" s="81"/>
      <c r="D67" s="59">
        <v>8</v>
      </c>
      <c r="E67" s="22"/>
      <c r="F67" s="19">
        <f t="shared" si="5"/>
        <v>0</v>
      </c>
    </row>
    <row r="68" spans="1:6">
      <c r="A68" s="79" t="s">
        <v>78</v>
      </c>
      <c r="B68" s="57" t="s">
        <v>79</v>
      </c>
      <c r="C68" s="81"/>
      <c r="D68" s="59">
        <v>12</v>
      </c>
      <c r="E68" s="22"/>
      <c r="F68" s="19">
        <f t="shared" si="5"/>
        <v>0</v>
      </c>
    </row>
    <row r="69" spans="1:6">
      <c r="A69" s="79" t="s">
        <v>80</v>
      </c>
      <c r="B69" s="57" t="s">
        <v>81</v>
      </c>
      <c r="C69" s="81"/>
      <c r="D69" s="59">
        <v>20</v>
      </c>
      <c r="E69" s="22"/>
      <c r="F69" s="19">
        <f t="shared" si="5"/>
        <v>0</v>
      </c>
    </row>
    <row r="70" spans="1:6">
      <c r="A70" s="79" t="s">
        <v>82</v>
      </c>
      <c r="B70" s="57" t="s">
        <v>83</v>
      </c>
      <c r="C70" s="81"/>
      <c r="D70" s="59">
        <v>20</v>
      </c>
      <c r="E70" s="22"/>
      <c r="F70" s="19">
        <f t="shared" si="5"/>
        <v>0</v>
      </c>
    </row>
    <row r="71" spans="1:6">
      <c r="A71" s="79" t="s">
        <v>84</v>
      </c>
      <c r="B71" s="57" t="s">
        <v>85</v>
      </c>
      <c r="C71" s="81"/>
      <c r="D71" s="59">
        <v>0</v>
      </c>
      <c r="E71" s="22"/>
      <c r="F71" s="19">
        <f t="shared" si="5"/>
        <v>0</v>
      </c>
    </row>
    <row r="72" spans="1:6">
      <c r="A72" s="79" t="s">
        <v>86</v>
      </c>
      <c r="B72" s="57" t="s">
        <v>87</v>
      </c>
      <c r="C72" s="81"/>
      <c r="D72" s="59"/>
      <c r="E72" s="22"/>
      <c r="F72" s="19">
        <f t="shared" si="5"/>
        <v>0</v>
      </c>
    </row>
    <row r="73" spans="1:6" ht="27">
      <c r="A73" s="79" t="s">
        <v>88</v>
      </c>
      <c r="B73" s="82" t="s">
        <v>263</v>
      </c>
      <c r="C73" s="81"/>
      <c r="D73" s="59"/>
      <c r="E73" s="22"/>
      <c r="F73" s="19">
        <f t="shared" si="5"/>
        <v>0</v>
      </c>
    </row>
    <row r="74" spans="1:6" ht="27">
      <c r="A74" s="79" t="s">
        <v>271</v>
      </c>
      <c r="B74" s="82" t="s">
        <v>262</v>
      </c>
      <c r="C74" s="81"/>
      <c r="D74" s="59"/>
      <c r="E74" s="22"/>
      <c r="F74" s="19">
        <f t="shared" si="5"/>
        <v>0</v>
      </c>
    </row>
    <row r="75" spans="1:6" ht="27">
      <c r="A75" s="79" t="s">
        <v>272</v>
      </c>
      <c r="B75" s="82" t="s">
        <v>268</v>
      </c>
      <c r="C75" s="81"/>
      <c r="D75" s="59"/>
      <c r="E75" s="22"/>
      <c r="F75" s="19">
        <f t="shared" si="5"/>
        <v>0</v>
      </c>
    </row>
    <row r="76" spans="1:6">
      <c r="A76" s="79" t="s">
        <v>273</v>
      </c>
      <c r="B76" s="57" t="s">
        <v>255</v>
      </c>
      <c r="C76" s="81"/>
      <c r="D76" s="59"/>
      <c r="E76" s="18"/>
      <c r="F76" s="19">
        <f t="shared" si="5"/>
        <v>0</v>
      </c>
    </row>
    <row r="77" spans="1:6" ht="40.5">
      <c r="A77" s="79" t="s">
        <v>274</v>
      </c>
      <c r="B77" s="57" t="s">
        <v>89</v>
      </c>
      <c r="C77" s="81"/>
      <c r="D77" s="59">
        <v>0</v>
      </c>
      <c r="E77" s="18"/>
      <c r="F77" s="19">
        <f t="shared" si="5"/>
        <v>0</v>
      </c>
    </row>
    <row r="78" spans="1:6">
      <c r="A78" s="79" t="s">
        <v>91</v>
      </c>
      <c r="B78" s="57" t="s">
        <v>90</v>
      </c>
      <c r="C78" s="81"/>
      <c r="D78" s="59"/>
      <c r="E78" s="18"/>
      <c r="F78" s="19">
        <f t="shared" si="5"/>
        <v>0</v>
      </c>
    </row>
    <row r="79" spans="1:6" ht="27">
      <c r="A79" s="79" t="s">
        <v>234</v>
      </c>
      <c r="B79" s="57" t="s">
        <v>92</v>
      </c>
      <c r="C79" s="81"/>
      <c r="D79" s="59">
        <v>2</v>
      </c>
      <c r="E79" s="22"/>
      <c r="F79" s="19">
        <f t="shared" si="5"/>
        <v>0</v>
      </c>
    </row>
    <row r="80" spans="1:6" ht="27">
      <c r="A80" s="79" t="s">
        <v>235</v>
      </c>
      <c r="B80" s="57" t="s">
        <v>93</v>
      </c>
      <c r="C80" s="81"/>
      <c r="D80" s="59">
        <v>2</v>
      </c>
      <c r="E80" s="22"/>
      <c r="F80" s="19">
        <f t="shared" si="5"/>
        <v>0</v>
      </c>
    </row>
    <row r="81" spans="1:6" ht="27">
      <c r="A81" s="79" t="s">
        <v>236</v>
      </c>
      <c r="B81" s="57" t="s">
        <v>94</v>
      </c>
      <c r="C81" s="81"/>
      <c r="D81" s="59">
        <v>2</v>
      </c>
      <c r="E81" s="22"/>
      <c r="F81" s="19">
        <f t="shared" si="5"/>
        <v>0</v>
      </c>
    </row>
    <row r="82" spans="1:6" ht="27">
      <c r="A82" s="79" t="s">
        <v>237</v>
      </c>
      <c r="B82" s="57" t="s">
        <v>95</v>
      </c>
      <c r="C82" s="81"/>
      <c r="D82" s="59">
        <v>5</v>
      </c>
      <c r="E82" s="22"/>
      <c r="F82" s="19">
        <f t="shared" si="5"/>
        <v>0</v>
      </c>
    </row>
    <row r="83" spans="1:6" ht="27">
      <c r="A83" s="79" t="s">
        <v>238</v>
      </c>
      <c r="B83" s="57" t="s">
        <v>96</v>
      </c>
      <c r="C83" s="81"/>
      <c r="D83" s="59"/>
      <c r="E83" s="22"/>
      <c r="F83" s="19">
        <f t="shared" si="5"/>
        <v>0</v>
      </c>
    </row>
    <row r="84" spans="1:6" ht="108">
      <c r="A84" s="79">
        <v>2</v>
      </c>
      <c r="B84" s="78" t="s">
        <v>97</v>
      </c>
      <c r="C84" s="59"/>
      <c r="D84" s="59"/>
      <c r="E84" s="18"/>
      <c r="F84" s="19">
        <f t="shared" si="5"/>
        <v>0</v>
      </c>
    </row>
    <row r="85" spans="1:6" ht="27">
      <c r="A85" s="79">
        <v>2.1</v>
      </c>
      <c r="B85" s="44" t="s">
        <v>251</v>
      </c>
      <c r="C85" s="83" t="s">
        <v>21</v>
      </c>
      <c r="D85" s="59">
        <v>6</v>
      </c>
      <c r="E85" s="18"/>
      <c r="F85" s="19">
        <f t="shared" si="5"/>
        <v>0</v>
      </c>
    </row>
    <row r="86" spans="1:6">
      <c r="A86" s="79">
        <v>2.2000000000000002</v>
      </c>
      <c r="B86" s="57" t="s">
        <v>98</v>
      </c>
      <c r="C86" s="83"/>
      <c r="D86" s="59">
        <v>0</v>
      </c>
      <c r="E86" s="18"/>
      <c r="F86" s="19">
        <f t="shared" si="5"/>
        <v>0</v>
      </c>
    </row>
    <row r="87" spans="1:6" ht="30">
      <c r="A87" s="79">
        <v>2.2999999999999998</v>
      </c>
      <c r="B87" s="57" t="s">
        <v>294</v>
      </c>
      <c r="C87" s="83"/>
      <c r="D87" s="59">
        <v>1</v>
      </c>
      <c r="E87" s="18"/>
      <c r="F87" s="19">
        <f t="shared" si="5"/>
        <v>0</v>
      </c>
    </row>
    <row r="88" spans="1:6">
      <c r="A88" s="79">
        <v>2.4</v>
      </c>
      <c r="B88" s="57" t="s">
        <v>285</v>
      </c>
      <c r="C88" s="83"/>
      <c r="D88" s="59">
        <v>3</v>
      </c>
      <c r="E88" s="18"/>
      <c r="F88" s="19">
        <f t="shared" si="5"/>
        <v>0</v>
      </c>
    </row>
    <row r="89" spans="1:6">
      <c r="A89" s="79"/>
      <c r="B89" s="57" t="s">
        <v>256</v>
      </c>
      <c r="C89" s="59"/>
      <c r="D89" s="59"/>
      <c r="E89" s="18"/>
      <c r="F89" s="19">
        <f t="shared" si="5"/>
        <v>0</v>
      </c>
    </row>
    <row r="90" spans="1:6" ht="94.5">
      <c r="A90" s="84">
        <v>3</v>
      </c>
      <c r="B90" s="78" t="s">
        <v>99</v>
      </c>
      <c r="C90" s="85"/>
      <c r="D90" s="59"/>
      <c r="E90" s="18"/>
      <c r="F90" s="19">
        <f t="shared" si="5"/>
        <v>0</v>
      </c>
    </row>
    <row r="91" spans="1:6">
      <c r="A91" s="79">
        <v>3.1</v>
      </c>
      <c r="B91" s="57" t="s">
        <v>100</v>
      </c>
      <c r="C91" s="83" t="s">
        <v>21</v>
      </c>
      <c r="D91" s="59"/>
      <c r="E91" s="18"/>
      <c r="F91" s="19">
        <f t="shared" si="5"/>
        <v>0</v>
      </c>
    </row>
    <row r="92" spans="1:6">
      <c r="A92" s="79" t="s">
        <v>101</v>
      </c>
      <c r="B92" s="57" t="s">
        <v>102</v>
      </c>
      <c r="C92" s="83"/>
      <c r="D92" s="59">
        <v>12</v>
      </c>
      <c r="E92" s="22"/>
      <c r="F92" s="19">
        <f t="shared" si="5"/>
        <v>0</v>
      </c>
    </row>
    <row r="93" spans="1:6">
      <c r="A93" s="79" t="s">
        <v>103</v>
      </c>
      <c r="B93" s="57" t="s">
        <v>104</v>
      </c>
      <c r="C93" s="83"/>
      <c r="D93" s="59"/>
      <c r="E93" s="22"/>
      <c r="F93" s="19">
        <f t="shared" si="5"/>
        <v>0</v>
      </c>
    </row>
    <row r="94" spans="1:6">
      <c r="A94" s="79" t="s">
        <v>105</v>
      </c>
      <c r="B94" s="57" t="s">
        <v>106</v>
      </c>
      <c r="C94" s="83"/>
      <c r="D94" s="59">
        <v>4</v>
      </c>
      <c r="E94" s="22"/>
      <c r="F94" s="19">
        <f t="shared" si="5"/>
        <v>0</v>
      </c>
    </row>
    <row r="95" spans="1:6">
      <c r="A95" s="79" t="s">
        <v>107</v>
      </c>
      <c r="B95" s="57" t="s">
        <v>287</v>
      </c>
      <c r="C95" s="83"/>
      <c r="D95" s="59">
        <v>2</v>
      </c>
      <c r="E95" s="22"/>
      <c r="F95" s="19">
        <f t="shared" si="5"/>
        <v>0</v>
      </c>
    </row>
    <row r="96" spans="1:6" ht="18.75" customHeight="1">
      <c r="A96" s="79" t="s">
        <v>108</v>
      </c>
      <c r="B96" s="44" t="s">
        <v>222</v>
      </c>
      <c r="C96" s="83"/>
      <c r="D96" s="59">
        <v>1</v>
      </c>
      <c r="E96" s="22"/>
      <c r="F96" s="19">
        <f t="shared" si="5"/>
        <v>0</v>
      </c>
    </row>
    <row r="97" spans="1:6">
      <c r="A97" s="79" t="s">
        <v>109</v>
      </c>
      <c r="B97" s="57" t="s">
        <v>286</v>
      </c>
      <c r="C97" s="83"/>
      <c r="D97" s="59">
        <v>3</v>
      </c>
      <c r="E97" s="22"/>
      <c r="F97" s="19">
        <f t="shared" si="5"/>
        <v>0</v>
      </c>
    </row>
    <row r="98" spans="1:6">
      <c r="A98" s="79" t="s">
        <v>110</v>
      </c>
      <c r="B98" s="57" t="s">
        <v>111</v>
      </c>
      <c r="C98" s="83"/>
      <c r="D98" s="59"/>
      <c r="E98" s="22"/>
      <c r="F98" s="19">
        <f t="shared" si="5"/>
        <v>0</v>
      </c>
    </row>
    <row r="99" spans="1:6">
      <c r="A99" s="79" t="s">
        <v>112</v>
      </c>
      <c r="B99" s="57" t="s">
        <v>288</v>
      </c>
      <c r="C99" s="83"/>
      <c r="D99" s="59">
        <v>2</v>
      </c>
      <c r="E99" s="22"/>
      <c r="F99" s="19">
        <f t="shared" si="5"/>
        <v>0</v>
      </c>
    </row>
    <row r="100" spans="1:6">
      <c r="A100" s="79" t="s">
        <v>113</v>
      </c>
      <c r="B100" s="57" t="s">
        <v>114</v>
      </c>
      <c r="C100" s="83"/>
      <c r="D100" s="59"/>
      <c r="E100" s="22"/>
      <c r="F100" s="19">
        <f t="shared" si="5"/>
        <v>0</v>
      </c>
    </row>
    <row r="101" spans="1:6" ht="16.5">
      <c r="A101" s="79" t="s">
        <v>115</v>
      </c>
      <c r="B101" s="57" t="s">
        <v>289</v>
      </c>
      <c r="C101" s="83"/>
      <c r="D101" s="59">
        <v>2</v>
      </c>
      <c r="E101" s="22"/>
      <c r="F101" s="19">
        <f t="shared" si="5"/>
        <v>0</v>
      </c>
    </row>
    <row r="102" spans="1:6">
      <c r="A102" s="79" t="s">
        <v>116</v>
      </c>
      <c r="B102" s="57" t="s">
        <v>117</v>
      </c>
      <c r="C102" s="83"/>
      <c r="D102" s="59"/>
      <c r="E102" s="18"/>
      <c r="F102" s="19">
        <f t="shared" si="5"/>
        <v>0</v>
      </c>
    </row>
    <row r="103" spans="1:6" ht="94.5">
      <c r="A103" s="79">
        <v>4</v>
      </c>
      <c r="B103" s="78" t="s">
        <v>290</v>
      </c>
      <c r="C103" s="59"/>
      <c r="D103" s="59"/>
      <c r="E103" s="18"/>
      <c r="F103" s="19">
        <f t="shared" si="5"/>
        <v>0</v>
      </c>
    </row>
    <row r="104" spans="1:6">
      <c r="A104" s="59">
        <v>4.0999999999999996</v>
      </c>
      <c r="B104" s="57" t="s">
        <v>118</v>
      </c>
      <c r="C104" s="83" t="s">
        <v>21</v>
      </c>
      <c r="D104" s="59">
        <v>5</v>
      </c>
      <c r="E104" s="18"/>
      <c r="F104" s="19">
        <f t="shared" si="5"/>
        <v>0</v>
      </c>
    </row>
    <row r="105" spans="1:6">
      <c r="A105" s="59">
        <v>4.2</v>
      </c>
      <c r="B105" s="57" t="s">
        <v>119</v>
      </c>
      <c r="C105" s="83"/>
      <c r="D105" s="59">
        <v>10</v>
      </c>
      <c r="E105" s="18"/>
      <c r="F105" s="19">
        <f t="shared" si="5"/>
        <v>0</v>
      </c>
    </row>
    <row r="106" spans="1:6" ht="81">
      <c r="A106" s="59">
        <v>5</v>
      </c>
      <c r="B106" s="78" t="s">
        <v>120</v>
      </c>
      <c r="C106" s="59"/>
      <c r="D106" s="59"/>
      <c r="E106" s="18"/>
      <c r="F106" s="19">
        <f t="shared" si="5"/>
        <v>0</v>
      </c>
    </row>
    <row r="107" spans="1:6">
      <c r="A107" s="59">
        <v>5.0999999999999996</v>
      </c>
      <c r="B107" s="57" t="s">
        <v>121</v>
      </c>
      <c r="C107" s="59" t="s">
        <v>21</v>
      </c>
      <c r="D107" s="59">
        <v>0</v>
      </c>
      <c r="E107" s="18"/>
      <c r="F107" s="19">
        <f t="shared" si="5"/>
        <v>0</v>
      </c>
    </row>
    <row r="108" spans="1:6">
      <c r="A108" s="59">
        <v>5.2</v>
      </c>
      <c r="B108" s="57" t="s">
        <v>122</v>
      </c>
      <c r="C108" s="59" t="s">
        <v>21</v>
      </c>
      <c r="D108" s="59">
        <v>12</v>
      </c>
      <c r="E108" s="18"/>
      <c r="F108" s="19">
        <f t="shared" si="5"/>
        <v>0</v>
      </c>
    </row>
    <row r="109" spans="1:6" ht="94.5">
      <c r="A109" s="59">
        <v>6</v>
      </c>
      <c r="B109" s="44" t="s">
        <v>123</v>
      </c>
      <c r="C109" s="59"/>
      <c r="D109" s="59"/>
      <c r="E109" s="18"/>
      <c r="F109" s="19">
        <f t="shared" si="5"/>
        <v>0</v>
      </c>
    </row>
    <row r="110" spans="1:6">
      <c r="A110" s="59">
        <v>6.1</v>
      </c>
      <c r="B110" s="57" t="s">
        <v>124</v>
      </c>
      <c r="C110" s="83" t="s">
        <v>21</v>
      </c>
      <c r="D110" s="59">
        <v>34</v>
      </c>
      <c r="E110" s="22"/>
      <c r="F110" s="19">
        <f t="shared" si="5"/>
        <v>0</v>
      </c>
    </row>
    <row r="111" spans="1:6">
      <c r="A111" s="59">
        <v>6.2</v>
      </c>
      <c r="B111" s="57" t="s">
        <v>125</v>
      </c>
      <c r="C111" s="83"/>
      <c r="D111" s="59">
        <v>0</v>
      </c>
      <c r="E111" s="22"/>
      <c r="F111" s="19">
        <f t="shared" si="5"/>
        <v>0</v>
      </c>
    </row>
    <row r="112" spans="1:6">
      <c r="A112" s="59">
        <v>6.3</v>
      </c>
      <c r="B112" s="57" t="s">
        <v>126</v>
      </c>
      <c r="C112" s="83"/>
      <c r="D112" s="59">
        <v>8</v>
      </c>
      <c r="E112" s="22"/>
      <c r="F112" s="19">
        <f t="shared" si="5"/>
        <v>0</v>
      </c>
    </row>
    <row r="113" spans="1:6">
      <c r="A113" s="59">
        <v>6.4</v>
      </c>
      <c r="B113" s="57" t="s">
        <v>127</v>
      </c>
      <c r="C113" s="83"/>
      <c r="D113" s="59">
        <v>1</v>
      </c>
      <c r="E113" s="22"/>
      <c r="F113" s="19">
        <f t="shared" si="5"/>
        <v>0</v>
      </c>
    </row>
    <row r="114" spans="1:6">
      <c r="A114" s="59">
        <v>6.5</v>
      </c>
      <c r="B114" s="57" t="s">
        <v>128</v>
      </c>
      <c r="C114" s="83"/>
      <c r="D114" s="59">
        <v>0</v>
      </c>
      <c r="E114" s="22"/>
      <c r="F114" s="19">
        <f t="shared" si="5"/>
        <v>0</v>
      </c>
    </row>
    <row r="115" spans="1:6">
      <c r="A115" s="59">
        <v>6.6</v>
      </c>
      <c r="B115" s="57" t="s">
        <v>129</v>
      </c>
      <c r="C115" s="83"/>
      <c r="D115" s="59">
        <v>2</v>
      </c>
      <c r="E115" s="22"/>
      <c r="F115" s="19">
        <f t="shared" si="5"/>
        <v>0</v>
      </c>
    </row>
    <row r="116" spans="1:6">
      <c r="A116" s="59">
        <v>6.7</v>
      </c>
      <c r="B116" s="57" t="s">
        <v>130</v>
      </c>
      <c r="C116" s="83"/>
      <c r="D116" s="59">
        <v>2</v>
      </c>
      <c r="E116" s="22"/>
      <c r="F116" s="19">
        <f t="shared" si="5"/>
        <v>0</v>
      </c>
    </row>
    <row r="117" spans="1:6">
      <c r="A117" s="59">
        <v>6.8</v>
      </c>
      <c r="B117" s="57" t="s">
        <v>131</v>
      </c>
      <c r="C117" s="83"/>
      <c r="D117" s="59"/>
      <c r="E117" s="22"/>
      <c r="F117" s="19">
        <f t="shared" si="5"/>
        <v>0</v>
      </c>
    </row>
    <row r="118" spans="1:6" ht="54">
      <c r="A118" s="79">
        <v>7</v>
      </c>
      <c r="B118" s="44" t="s">
        <v>132</v>
      </c>
      <c r="C118" s="59"/>
      <c r="D118" s="59"/>
      <c r="E118" s="18"/>
      <c r="F118" s="19">
        <f t="shared" si="5"/>
        <v>0</v>
      </c>
    </row>
    <row r="119" spans="1:6">
      <c r="A119" s="79">
        <v>7.1</v>
      </c>
      <c r="B119" s="57" t="s">
        <v>133</v>
      </c>
      <c r="C119" s="80" t="s">
        <v>241</v>
      </c>
      <c r="D119" s="59">
        <v>250</v>
      </c>
      <c r="E119" s="22"/>
      <c r="F119" s="19">
        <f t="shared" si="5"/>
        <v>0</v>
      </c>
    </row>
    <row r="120" spans="1:6">
      <c r="A120" s="79">
        <v>7.2</v>
      </c>
      <c r="B120" s="57" t="s">
        <v>134</v>
      </c>
      <c r="C120" s="81"/>
      <c r="D120" s="59">
        <v>0</v>
      </c>
      <c r="E120" s="22"/>
      <c r="F120" s="19">
        <f t="shared" si="5"/>
        <v>0</v>
      </c>
    </row>
    <row r="121" spans="1:6">
      <c r="A121" s="79">
        <v>7.3</v>
      </c>
      <c r="B121" s="57" t="s">
        <v>135</v>
      </c>
      <c r="C121" s="81"/>
      <c r="D121" s="59">
        <v>0</v>
      </c>
      <c r="E121" s="22"/>
      <c r="F121" s="19">
        <f t="shared" si="5"/>
        <v>0</v>
      </c>
    </row>
    <row r="122" spans="1:6">
      <c r="A122" s="79">
        <v>7.4</v>
      </c>
      <c r="B122" s="57" t="s">
        <v>244</v>
      </c>
      <c r="C122" s="81"/>
      <c r="D122" s="59">
        <v>420</v>
      </c>
      <c r="E122" s="22"/>
      <c r="F122" s="19">
        <f t="shared" si="5"/>
        <v>0</v>
      </c>
    </row>
    <row r="123" spans="1:6">
      <c r="A123" s="79">
        <v>7.5</v>
      </c>
      <c r="B123" s="57" t="s">
        <v>136</v>
      </c>
      <c r="C123" s="81"/>
      <c r="D123" s="59">
        <v>0</v>
      </c>
      <c r="E123" s="22"/>
      <c r="F123" s="19">
        <f t="shared" si="5"/>
        <v>0</v>
      </c>
    </row>
    <row r="124" spans="1:6">
      <c r="A124" s="79">
        <v>7.6</v>
      </c>
      <c r="B124" s="57" t="s">
        <v>137</v>
      </c>
      <c r="C124" s="81"/>
      <c r="D124" s="59">
        <v>0</v>
      </c>
      <c r="E124" s="22"/>
      <c r="F124" s="19">
        <f t="shared" si="5"/>
        <v>0</v>
      </c>
    </row>
    <row r="125" spans="1:6">
      <c r="A125" s="79">
        <v>7.7</v>
      </c>
      <c r="B125" s="57" t="s">
        <v>138</v>
      </c>
      <c r="C125" s="81"/>
      <c r="D125" s="59">
        <v>550</v>
      </c>
      <c r="E125" s="22"/>
      <c r="F125" s="19">
        <f t="shared" si="5"/>
        <v>0</v>
      </c>
    </row>
    <row r="126" spans="1:6">
      <c r="A126" s="79">
        <v>7.8</v>
      </c>
      <c r="B126" s="57" t="s">
        <v>139</v>
      </c>
      <c r="C126" s="86"/>
      <c r="D126" s="59"/>
      <c r="E126" s="22"/>
      <c r="F126" s="19">
        <f t="shared" si="5"/>
        <v>0</v>
      </c>
    </row>
    <row r="127" spans="1:6" ht="175.5">
      <c r="A127" s="59">
        <v>8</v>
      </c>
      <c r="B127" s="57" t="s">
        <v>140</v>
      </c>
      <c r="C127" s="59"/>
      <c r="D127" s="59"/>
      <c r="E127" s="18"/>
      <c r="F127" s="19">
        <f t="shared" si="5"/>
        <v>0</v>
      </c>
    </row>
    <row r="128" spans="1:6">
      <c r="A128" s="59">
        <v>8.1</v>
      </c>
      <c r="B128" s="57" t="s">
        <v>141</v>
      </c>
      <c r="C128" s="59" t="s">
        <v>21</v>
      </c>
      <c r="D128" s="59">
        <v>1</v>
      </c>
      <c r="E128" s="22"/>
      <c r="F128" s="19">
        <f t="shared" si="5"/>
        <v>0</v>
      </c>
    </row>
    <row r="129" spans="1:6">
      <c r="A129" s="59">
        <v>8.1999999999999993</v>
      </c>
      <c r="B129" s="57" t="s">
        <v>142</v>
      </c>
      <c r="C129" s="59" t="s">
        <v>21</v>
      </c>
      <c r="D129" s="59">
        <v>2</v>
      </c>
      <c r="E129" s="22"/>
      <c r="F129" s="19">
        <f t="shared" si="5"/>
        <v>0</v>
      </c>
    </row>
    <row r="130" spans="1:6">
      <c r="A130" s="59">
        <v>8.3000000000000007</v>
      </c>
      <c r="B130" s="57" t="s">
        <v>143</v>
      </c>
      <c r="C130" s="59" t="s">
        <v>21</v>
      </c>
      <c r="D130" s="59">
        <v>0</v>
      </c>
      <c r="E130" s="22"/>
      <c r="F130" s="19">
        <f t="shared" si="5"/>
        <v>0</v>
      </c>
    </row>
    <row r="131" spans="1:6">
      <c r="A131" s="59">
        <v>8.4</v>
      </c>
      <c r="B131" s="57" t="s">
        <v>144</v>
      </c>
      <c r="C131" s="59" t="s">
        <v>21</v>
      </c>
      <c r="D131" s="59">
        <v>1</v>
      </c>
      <c r="E131" s="22"/>
      <c r="F131" s="19">
        <f t="shared" si="5"/>
        <v>0</v>
      </c>
    </row>
    <row r="132" spans="1:6" ht="154.5">
      <c r="A132" s="59">
        <v>9</v>
      </c>
      <c r="B132" s="44" t="s">
        <v>291</v>
      </c>
      <c r="C132" s="59" t="s">
        <v>240</v>
      </c>
      <c r="D132" s="59">
        <v>2</v>
      </c>
      <c r="E132" s="18"/>
      <c r="F132" s="19">
        <f t="shared" ref="F132" si="6">E132*D132</f>
        <v>0</v>
      </c>
    </row>
    <row r="133" spans="1:6">
      <c r="A133" s="49" t="s">
        <v>18</v>
      </c>
      <c r="B133" s="50"/>
      <c r="C133" s="51"/>
      <c r="D133" s="52"/>
      <c r="E133" s="18"/>
      <c r="F133" s="53">
        <f>SUM(F63:F132)</f>
        <v>0</v>
      </c>
    </row>
    <row r="134" spans="1:6">
      <c r="A134" s="87" t="s">
        <v>145</v>
      </c>
      <c r="B134" s="88"/>
      <c r="C134" s="89"/>
      <c r="D134" s="90"/>
      <c r="E134" s="18"/>
      <c r="F134" s="56"/>
    </row>
    <row r="135" spans="1:6" ht="70.5">
      <c r="A135" s="43">
        <v>1</v>
      </c>
      <c r="B135" s="91" t="s">
        <v>278</v>
      </c>
      <c r="C135" s="92" t="s">
        <v>21</v>
      </c>
      <c r="D135" s="47">
        <v>7</v>
      </c>
      <c r="E135" s="18"/>
      <c r="F135" s="19">
        <f t="shared" ref="F135:F164" si="7">E135*D135</f>
        <v>0</v>
      </c>
    </row>
    <row r="136" spans="1:6" ht="70.5">
      <c r="A136" s="43">
        <v>2</v>
      </c>
      <c r="B136" s="91" t="s">
        <v>279</v>
      </c>
      <c r="C136" s="92" t="s">
        <v>21</v>
      </c>
      <c r="D136" s="47">
        <v>4</v>
      </c>
      <c r="E136" s="18"/>
      <c r="F136" s="19">
        <f t="shared" si="7"/>
        <v>0</v>
      </c>
    </row>
    <row r="137" spans="1:6" ht="67.5">
      <c r="A137" s="43">
        <v>3</v>
      </c>
      <c r="B137" s="91" t="s">
        <v>245</v>
      </c>
      <c r="C137" s="92" t="s">
        <v>21</v>
      </c>
      <c r="D137" s="47"/>
      <c r="E137" s="18"/>
      <c r="F137" s="19">
        <f t="shared" si="7"/>
        <v>0</v>
      </c>
    </row>
    <row r="138" spans="1:6" ht="67.5">
      <c r="A138" s="43">
        <v>4</v>
      </c>
      <c r="B138" s="91" t="s">
        <v>282</v>
      </c>
      <c r="C138" s="92" t="s">
        <v>233</v>
      </c>
      <c r="D138" s="47"/>
      <c r="E138" s="18"/>
      <c r="F138" s="19">
        <f t="shared" ref="F138" si="8">E138*D138</f>
        <v>0</v>
      </c>
    </row>
    <row r="139" spans="1:6" ht="40.5">
      <c r="A139" s="43">
        <v>5</v>
      </c>
      <c r="B139" s="91" t="s">
        <v>146</v>
      </c>
      <c r="C139" s="92" t="s">
        <v>233</v>
      </c>
      <c r="D139" s="47">
        <v>350</v>
      </c>
      <c r="E139" s="18"/>
      <c r="F139" s="19">
        <f t="shared" si="7"/>
        <v>0</v>
      </c>
    </row>
    <row r="140" spans="1:6">
      <c r="A140" s="43">
        <v>6</v>
      </c>
      <c r="B140" s="91" t="s">
        <v>147</v>
      </c>
      <c r="C140" s="92" t="s">
        <v>233</v>
      </c>
      <c r="D140" s="47"/>
      <c r="E140" s="18"/>
      <c r="F140" s="19">
        <f t="shared" si="7"/>
        <v>0</v>
      </c>
    </row>
    <row r="141" spans="1:6" ht="94.5">
      <c r="A141" s="43">
        <v>7</v>
      </c>
      <c r="B141" s="91" t="s">
        <v>148</v>
      </c>
      <c r="C141" s="92" t="s">
        <v>233</v>
      </c>
      <c r="D141" s="47">
        <v>45</v>
      </c>
      <c r="E141" s="18"/>
      <c r="F141" s="19">
        <f t="shared" si="7"/>
        <v>0</v>
      </c>
    </row>
    <row r="142" spans="1:6" ht="67.5">
      <c r="A142" s="43">
        <v>8</v>
      </c>
      <c r="B142" s="71" t="s">
        <v>149</v>
      </c>
      <c r="C142" s="92" t="s">
        <v>233</v>
      </c>
      <c r="D142" s="47">
        <v>12</v>
      </c>
      <c r="E142" s="18"/>
      <c r="F142" s="19">
        <f t="shared" si="7"/>
        <v>0</v>
      </c>
    </row>
    <row r="143" spans="1:6" ht="121.5">
      <c r="A143" s="43">
        <v>9</v>
      </c>
      <c r="B143" s="91" t="s">
        <v>150</v>
      </c>
      <c r="C143" s="92" t="s">
        <v>233</v>
      </c>
      <c r="D143" s="47">
        <v>3400</v>
      </c>
      <c r="E143" s="18"/>
      <c r="F143" s="19">
        <f t="shared" si="7"/>
        <v>0</v>
      </c>
    </row>
    <row r="144" spans="1:6" ht="175.5">
      <c r="A144" s="43">
        <v>10</v>
      </c>
      <c r="B144" s="91" t="s">
        <v>151</v>
      </c>
      <c r="C144" s="92" t="s">
        <v>233</v>
      </c>
      <c r="D144" s="47">
        <v>800</v>
      </c>
      <c r="E144" s="18"/>
      <c r="F144" s="19">
        <f t="shared" si="7"/>
        <v>0</v>
      </c>
    </row>
    <row r="145" spans="1:6" ht="27">
      <c r="A145" s="43">
        <v>11</v>
      </c>
      <c r="B145" s="91" t="s">
        <v>276</v>
      </c>
      <c r="C145" s="92" t="s">
        <v>233</v>
      </c>
      <c r="D145" s="20"/>
      <c r="E145" s="18"/>
      <c r="F145" s="19">
        <f t="shared" si="7"/>
        <v>0</v>
      </c>
    </row>
    <row r="146" spans="1:6" ht="162">
      <c r="A146" s="43">
        <v>12</v>
      </c>
      <c r="B146" s="91" t="s">
        <v>261</v>
      </c>
      <c r="C146" s="92" t="s">
        <v>233</v>
      </c>
      <c r="D146" s="47"/>
      <c r="E146" s="21"/>
      <c r="F146" s="19">
        <f t="shared" si="7"/>
        <v>0</v>
      </c>
    </row>
    <row r="147" spans="1:6" ht="51.75">
      <c r="A147" s="43">
        <v>13</v>
      </c>
      <c r="B147" s="91" t="s">
        <v>296</v>
      </c>
      <c r="C147" s="93" t="s">
        <v>233</v>
      </c>
      <c r="D147" s="94">
        <v>32</v>
      </c>
      <c r="E147" s="24"/>
      <c r="F147" s="23">
        <f t="shared" si="7"/>
        <v>0</v>
      </c>
    </row>
    <row r="148" spans="1:6" ht="27">
      <c r="A148" s="43">
        <v>14</v>
      </c>
      <c r="B148" s="82" t="s">
        <v>295</v>
      </c>
      <c r="C148" s="92" t="s">
        <v>233</v>
      </c>
      <c r="D148" s="47">
        <v>120</v>
      </c>
      <c r="E148" s="18"/>
      <c r="F148" s="19">
        <f t="shared" si="7"/>
        <v>0</v>
      </c>
    </row>
    <row r="149" spans="1:6" ht="27">
      <c r="A149" s="43">
        <v>15</v>
      </c>
      <c r="B149" s="91" t="s">
        <v>152</v>
      </c>
      <c r="C149" s="92" t="s">
        <v>233</v>
      </c>
      <c r="D149" s="47">
        <v>0</v>
      </c>
      <c r="E149" s="18"/>
      <c r="F149" s="19">
        <f t="shared" si="7"/>
        <v>0</v>
      </c>
    </row>
    <row r="150" spans="1:6" ht="40.5">
      <c r="A150" s="43">
        <v>16</v>
      </c>
      <c r="B150" s="91" t="s">
        <v>153</v>
      </c>
      <c r="C150" s="92" t="s">
        <v>233</v>
      </c>
      <c r="D150" s="47">
        <v>120</v>
      </c>
      <c r="E150" s="18"/>
      <c r="F150" s="19">
        <f t="shared" si="7"/>
        <v>0</v>
      </c>
    </row>
    <row r="151" spans="1:6" ht="54">
      <c r="A151" s="43">
        <v>17</v>
      </c>
      <c r="B151" s="91" t="s">
        <v>154</v>
      </c>
      <c r="C151" s="92" t="s">
        <v>233</v>
      </c>
      <c r="D151" s="47">
        <v>780</v>
      </c>
      <c r="E151" s="18"/>
      <c r="F151" s="19">
        <f t="shared" si="7"/>
        <v>0</v>
      </c>
    </row>
    <row r="152" spans="1:6" ht="27">
      <c r="A152" s="43">
        <v>18</v>
      </c>
      <c r="B152" s="91" t="s">
        <v>155</v>
      </c>
      <c r="C152" s="92" t="s">
        <v>233</v>
      </c>
      <c r="D152" s="20">
        <v>0</v>
      </c>
      <c r="E152" s="18"/>
      <c r="F152" s="19">
        <f t="shared" si="7"/>
        <v>0</v>
      </c>
    </row>
    <row r="153" spans="1:6" ht="27">
      <c r="A153" s="43">
        <v>19</v>
      </c>
      <c r="B153" s="91" t="s">
        <v>156</v>
      </c>
      <c r="C153" s="92" t="s">
        <v>233</v>
      </c>
      <c r="D153" s="20">
        <v>0</v>
      </c>
      <c r="E153" s="18"/>
      <c r="F153" s="19">
        <f t="shared" si="7"/>
        <v>0</v>
      </c>
    </row>
    <row r="154" spans="1:6" ht="54">
      <c r="A154" s="43">
        <v>20</v>
      </c>
      <c r="B154" s="91" t="s">
        <v>157</v>
      </c>
      <c r="C154" s="92" t="s">
        <v>233</v>
      </c>
      <c r="D154" s="20">
        <v>0</v>
      </c>
      <c r="E154" s="18"/>
      <c r="F154" s="19">
        <f t="shared" si="7"/>
        <v>0</v>
      </c>
    </row>
    <row r="155" spans="1:6" ht="81">
      <c r="A155" s="43">
        <v>21</v>
      </c>
      <c r="B155" s="91" t="s">
        <v>158</v>
      </c>
      <c r="C155" s="92" t="s">
        <v>233</v>
      </c>
      <c r="D155" s="20"/>
      <c r="E155" s="18"/>
      <c r="F155" s="19">
        <f t="shared" si="7"/>
        <v>0</v>
      </c>
    </row>
    <row r="156" spans="1:6" ht="54">
      <c r="A156" s="43">
        <v>22</v>
      </c>
      <c r="B156" s="95" t="s">
        <v>226</v>
      </c>
      <c r="C156" s="96" t="s">
        <v>233</v>
      </c>
      <c r="D156" s="47"/>
      <c r="E156" s="18"/>
      <c r="F156" s="97">
        <f>D156*E156</f>
        <v>0</v>
      </c>
    </row>
    <row r="157" spans="1:6" ht="27">
      <c r="A157" s="43">
        <v>23</v>
      </c>
      <c r="B157" s="91" t="s">
        <v>159</v>
      </c>
      <c r="C157" s="92" t="s">
        <v>233</v>
      </c>
      <c r="D157" s="20">
        <v>0</v>
      </c>
      <c r="E157" s="18"/>
      <c r="F157" s="19">
        <f t="shared" si="7"/>
        <v>0</v>
      </c>
    </row>
    <row r="158" spans="1:6" ht="40.5">
      <c r="A158" s="43">
        <v>24</v>
      </c>
      <c r="B158" s="91" t="s">
        <v>160</v>
      </c>
      <c r="C158" s="92" t="s">
        <v>233</v>
      </c>
      <c r="D158" s="20"/>
      <c r="E158" s="18"/>
      <c r="F158" s="19">
        <f t="shared" si="7"/>
        <v>0</v>
      </c>
    </row>
    <row r="159" spans="1:6" ht="148.5">
      <c r="A159" s="43">
        <v>25</v>
      </c>
      <c r="B159" s="91" t="s">
        <v>161</v>
      </c>
      <c r="C159" s="92" t="s">
        <v>21</v>
      </c>
      <c r="D159" s="47">
        <v>8</v>
      </c>
      <c r="E159" s="18"/>
      <c r="F159" s="19">
        <f t="shared" si="7"/>
        <v>0</v>
      </c>
    </row>
    <row r="160" spans="1:6" ht="54">
      <c r="A160" s="43">
        <v>26</v>
      </c>
      <c r="B160" s="91" t="s">
        <v>162</v>
      </c>
      <c r="C160" s="92" t="s">
        <v>21</v>
      </c>
      <c r="D160" s="47">
        <v>3</v>
      </c>
      <c r="E160" s="18"/>
      <c r="F160" s="19">
        <f t="shared" si="7"/>
        <v>0</v>
      </c>
    </row>
    <row r="161" spans="1:6" ht="40.5">
      <c r="A161" s="43">
        <v>27</v>
      </c>
      <c r="B161" s="91" t="s">
        <v>163</v>
      </c>
      <c r="C161" s="92" t="s">
        <v>164</v>
      </c>
      <c r="D161" s="47">
        <v>150</v>
      </c>
      <c r="E161" s="18"/>
      <c r="F161" s="19">
        <f t="shared" si="7"/>
        <v>0</v>
      </c>
    </row>
    <row r="162" spans="1:6" ht="27">
      <c r="A162" s="43">
        <v>28</v>
      </c>
      <c r="B162" s="91" t="s">
        <v>165</v>
      </c>
      <c r="C162" s="92" t="s">
        <v>166</v>
      </c>
      <c r="D162" s="47">
        <v>1</v>
      </c>
      <c r="E162" s="18"/>
      <c r="F162" s="19">
        <f t="shared" si="7"/>
        <v>0</v>
      </c>
    </row>
    <row r="163" spans="1:6" ht="27">
      <c r="A163" s="43">
        <v>29</v>
      </c>
      <c r="B163" s="91" t="s">
        <v>248</v>
      </c>
      <c r="C163" s="92" t="s">
        <v>233</v>
      </c>
      <c r="D163" s="47"/>
      <c r="E163" s="18"/>
      <c r="F163" s="19">
        <f t="shared" si="7"/>
        <v>0</v>
      </c>
    </row>
    <row r="164" spans="1:6" ht="67.5">
      <c r="A164" s="43">
        <v>30</v>
      </c>
      <c r="B164" s="91" t="s">
        <v>167</v>
      </c>
      <c r="C164" s="92" t="s">
        <v>233</v>
      </c>
      <c r="D164" s="47">
        <v>250</v>
      </c>
      <c r="E164" s="18"/>
      <c r="F164" s="19">
        <f t="shared" si="7"/>
        <v>0</v>
      </c>
    </row>
    <row r="165" spans="1:6">
      <c r="A165" s="98" t="s">
        <v>18</v>
      </c>
      <c r="B165" s="99"/>
      <c r="C165" s="51"/>
      <c r="D165" s="52"/>
      <c r="E165" s="18"/>
      <c r="F165" s="53">
        <f>SUM(F135:F164)</f>
        <v>0</v>
      </c>
    </row>
    <row r="166" spans="1:6">
      <c r="A166" s="87" t="s">
        <v>168</v>
      </c>
      <c r="B166" s="88"/>
      <c r="C166" s="92"/>
      <c r="D166" s="100"/>
      <c r="E166" s="18"/>
      <c r="F166" s="56"/>
    </row>
    <row r="167" spans="1:6" ht="40.5">
      <c r="A167" s="43">
        <v>1</v>
      </c>
      <c r="B167" s="91" t="s">
        <v>169</v>
      </c>
      <c r="C167" s="92" t="s">
        <v>233</v>
      </c>
      <c r="D167" s="47">
        <v>250</v>
      </c>
      <c r="E167" s="18"/>
      <c r="F167" s="19">
        <f t="shared" ref="F167:F170" si="9">E167*D167</f>
        <v>0</v>
      </c>
    </row>
    <row r="168" spans="1:6" ht="40.5">
      <c r="A168" s="43">
        <v>2</v>
      </c>
      <c r="B168" s="91" t="s">
        <v>170</v>
      </c>
      <c r="C168" s="92" t="s">
        <v>233</v>
      </c>
      <c r="D168" s="47"/>
      <c r="E168" s="18"/>
      <c r="F168" s="19">
        <f t="shared" si="9"/>
        <v>0</v>
      </c>
    </row>
    <row r="169" spans="1:6" ht="40.5">
      <c r="A169" s="43">
        <v>3</v>
      </c>
      <c r="B169" s="91" t="s">
        <v>171</v>
      </c>
      <c r="C169" s="92" t="s">
        <v>233</v>
      </c>
      <c r="D169" s="47">
        <v>200</v>
      </c>
      <c r="E169" s="18"/>
      <c r="F169" s="19">
        <f t="shared" si="9"/>
        <v>0</v>
      </c>
    </row>
    <row r="170" spans="1:6" ht="27">
      <c r="A170" s="43">
        <v>4</v>
      </c>
      <c r="B170" s="91" t="s">
        <v>172</v>
      </c>
      <c r="C170" s="92" t="s">
        <v>233</v>
      </c>
      <c r="D170" s="47">
        <v>60</v>
      </c>
      <c r="E170" s="18"/>
      <c r="F170" s="19">
        <f t="shared" si="9"/>
        <v>0</v>
      </c>
    </row>
    <row r="171" spans="1:6">
      <c r="A171" s="98" t="s">
        <v>18</v>
      </c>
      <c r="B171" s="99"/>
      <c r="C171" s="51"/>
      <c r="D171" s="52"/>
      <c r="E171" s="18"/>
      <c r="F171" s="53">
        <f>SUM(F167:F170)</f>
        <v>0</v>
      </c>
    </row>
    <row r="172" spans="1:6">
      <c r="A172" s="87" t="s">
        <v>173</v>
      </c>
      <c r="B172" s="88"/>
      <c r="C172" s="92"/>
      <c r="D172" s="100"/>
      <c r="E172" s="18"/>
      <c r="F172" s="56"/>
    </row>
    <row r="173" spans="1:6" ht="148.5">
      <c r="A173" s="43">
        <v>1</v>
      </c>
      <c r="B173" s="91" t="s">
        <v>292</v>
      </c>
      <c r="C173" s="89" t="s">
        <v>164</v>
      </c>
      <c r="D173" s="47">
        <v>16</v>
      </c>
      <c r="E173" s="18"/>
      <c r="F173" s="19">
        <f>E173*D173</f>
        <v>0</v>
      </c>
    </row>
    <row r="174" spans="1:6" ht="40.5">
      <c r="A174" s="43">
        <v>2</v>
      </c>
      <c r="B174" s="91" t="s">
        <v>230</v>
      </c>
      <c r="C174" s="101" t="s">
        <v>164</v>
      </c>
      <c r="D174" s="47"/>
      <c r="E174" s="22"/>
      <c r="F174" s="102">
        <f t="shared" ref="F174:F209" si="10">E174*D174</f>
        <v>0</v>
      </c>
    </row>
    <row r="175" spans="1:6" ht="40.5">
      <c r="A175" s="43">
        <v>3</v>
      </c>
      <c r="B175" s="91" t="s">
        <v>246</v>
      </c>
      <c r="C175" s="89" t="s">
        <v>21</v>
      </c>
      <c r="D175" s="47">
        <v>1</v>
      </c>
      <c r="E175" s="18"/>
      <c r="F175" s="19">
        <f t="shared" si="10"/>
        <v>0</v>
      </c>
    </row>
    <row r="176" spans="1:6" ht="40.5">
      <c r="A176" s="43">
        <v>4</v>
      </c>
      <c r="B176" s="91" t="s">
        <v>174</v>
      </c>
      <c r="C176" s="89" t="s">
        <v>21</v>
      </c>
      <c r="D176" s="47">
        <v>5</v>
      </c>
      <c r="E176" s="18"/>
      <c r="F176" s="19">
        <f t="shared" si="10"/>
        <v>0</v>
      </c>
    </row>
    <row r="177" spans="1:6" ht="40.5">
      <c r="A177" s="43">
        <v>5</v>
      </c>
      <c r="B177" s="91" t="s">
        <v>198</v>
      </c>
      <c r="C177" s="89" t="s">
        <v>21</v>
      </c>
      <c r="D177" s="47"/>
      <c r="E177" s="18"/>
      <c r="F177" s="19">
        <f t="shared" si="10"/>
        <v>0</v>
      </c>
    </row>
    <row r="178" spans="1:6" ht="40.5">
      <c r="A178" s="43">
        <v>6</v>
      </c>
      <c r="B178" s="82" t="s">
        <v>175</v>
      </c>
      <c r="C178" s="89" t="s">
        <v>21</v>
      </c>
      <c r="D178" s="47">
        <v>0</v>
      </c>
      <c r="E178" s="18"/>
      <c r="F178" s="19">
        <f t="shared" si="10"/>
        <v>0</v>
      </c>
    </row>
    <row r="179" spans="1:6" ht="40.5">
      <c r="A179" s="43"/>
      <c r="B179" s="91" t="s">
        <v>280</v>
      </c>
      <c r="C179" s="103" t="s">
        <v>281</v>
      </c>
      <c r="D179" s="103">
        <v>88</v>
      </c>
      <c r="E179" s="104"/>
      <c r="F179" s="104">
        <f t="shared" ref="F179" si="11">D179*E179</f>
        <v>0</v>
      </c>
    </row>
    <row r="180" spans="1:6" ht="40.5">
      <c r="A180" s="43">
        <v>7</v>
      </c>
      <c r="B180" s="91" t="s">
        <v>267</v>
      </c>
      <c r="C180" s="89" t="s">
        <v>21</v>
      </c>
      <c r="D180" s="47"/>
      <c r="E180" s="18"/>
      <c r="F180" s="19">
        <f t="shared" si="10"/>
        <v>0</v>
      </c>
    </row>
    <row r="181" spans="1:6" ht="135">
      <c r="A181" s="43">
        <v>8</v>
      </c>
      <c r="B181" s="91" t="s">
        <v>176</v>
      </c>
      <c r="C181" s="89" t="s">
        <v>240</v>
      </c>
      <c r="D181" s="47">
        <v>2</v>
      </c>
      <c r="E181" s="18"/>
      <c r="F181" s="19">
        <f t="shared" si="10"/>
        <v>0</v>
      </c>
    </row>
    <row r="182" spans="1:6" ht="135">
      <c r="A182" s="43">
        <v>9</v>
      </c>
      <c r="B182" s="91" t="s">
        <v>177</v>
      </c>
      <c r="C182" s="89" t="s">
        <v>240</v>
      </c>
      <c r="D182" s="47"/>
      <c r="E182" s="18"/>
      <c r="F182" s="19">
        <f t="shared" si="10"/>
        <v>0</v>
      </c>
    </row>
    <row r="183" spans="1:6" ht="138">
      <c r="A183" s="43">
        <v>10</v>
      </c>
      <c r="B183" s="91" t="s">
        <v>277</v>
      </c>
      <c r="C183" s="89" t="s">
        <v>240</v>
      </c>
      <c r="D183" s="47"/>
      <c r="E183" s="18"/>
      <c r="F183" s="19">
        <f t="shared" si="10"/>
        <v>0</v>
      </c>
    </row>
    <row r="184" spans="1:6" ht="138">
      <c r="A184" s="43">
        <v>11</v>
      </c>
      <c r="B184" s="91" t="s">
        <v>257</v>
      </c>
      <c r="C184" s="89" t="s">
        <v>240</v>
      </c>
      <c r="D184" s="47"/>
      <c r="E184" s="18"/>
      <c r="F184" s="19">
        <f t="shared" si="10"/>
        <v>0</v>
      </c>
    </row>
    <row r="185" spans="1:6" ht="25.5">
      <c r="A185" s="43">
        <v>12</v>
      </c>
      <c r="B185" s="105" t="s">
        <v>264</v>
      </c>
      <c r="C185" s="106" t="s">
        <v>164</v>
      </c>
      <c r="D185" s="107"/>
      <c r="E185" s="107"/>
      <c r="F185" s="19">
        <f t="shared" si="10"/>
        <v>0</v>
      </c>
    </row>
    <row r="186" spans="1:6" ht="25.5">
      <c r="A186" s="43">
        <v>13</v>
      </c>
      <c r="B186" s="105" t="s">
        <v>265</v>
      </c>
      <c r="C186" s="106" t="s">
        <v>266</v>
      </c>
      <c r="D186" s="107"/>
      <c r="E186" s="107"/>
      <c r="F186" s="19">
        <f t="shared" si="10"/>
        <v>0</v>
      </c>
    </row>
    <row r="187" spans="1:6" ht="40.5">
      <c r="A187" s="43">
        <v>14</v>
      </c>
      <c r="B187" s="108" t="s">
        <v>178</v>
      </c>
      <c r="C187" s="106" t="s">
        <v>166</v>
      </c>
      <c r="D187" s="107">
        <v>0</v>
      </c>
      <c r="E187" s="107"/>
      <c r="F187" s="19">
        <f t="shared" si="10"/>
        <v>0</v>
      </c>
    </row>
    <row r="188" spans="1:6">
      <c r="A188" s="43">
        <v>15</v>
      </c>
      <c r="B188" s="108" t="s">
        <v>179</v>
      </c>
      <c r="C188" s="106" t="s">
        <v>21</v>
      </c>
      <c r="D188" s="107">
        <v>0</v>
      </c>
      <c r="E188" s="107"/>
      <c r="F188" s="19">
        <f t="shared" si="10"/>
        <v>0</v>
      </c>
    </row>
    <row r="189" spans="1:6" ht="27">
      <c r="A189" s="43">
        <v>16</v>
      </c>
      <c r="B189" s="108" t="s">
        <v>180</v>
      </c>
      <c r="C189" s="106" t="s">
        <v>21</v>
      </c>
      <c r="D189" s="107">
        <v>0</v>
      </c>
      <c r="E189" s="107"/>
      <c r="F189" s="19">
        <f t="shared" si="10"/>
        <v>0</v>
      </c>
    </row>
    <row r="190" spans="1:6" ht="54">
      <c r="A190" s="43">
        <v>17</v>
      </c>
      <c r="B190" s="91" t="s">
        <v>232</v>
      </c>
      <c r="C190" s="89" t="s">
        <v>21</v>
      </c>
      <c r="D190" s="18">
        <v>1</v>
      </c>
      <c r="E190" s="18"/>
      <c r="F190" s="19">
        <f t="shared" si="10"/>
        <v>0</v>
      </c>
    </row>
    <row r="191" spans="1:6" ht="40.5">
      <c r="A191" s="43">
        <v>18</v>
      </c>
      <c r="B191" s="91" t="s">
        <v>227</v>
      </c>
      <c r="C191" s="89" t="s">
        <v>233</v>
      </c>
      <c r="D191" s="47">
        <v>220</v>
      </c>
      <c r="E191" s="18"/>
      <c r="F191" s="19">
        <f t="shared" si="10"/>
        <v>0</v>
      </c>
    </row>
    <row r="192" spans="1:6" ht="40.5">
      <c r="A192" s="43">
        <v>19</v>
      </c>
      <c r="B192" s="91" t="s">
        <v>181</v>
      </c>
      <c r="C192" s="89" t="s">
        <v>233</v>
      </c>
      <c r="D192" s="47">
        <v>150</v>
      </c>
      <c r="E192" s="18"/>
      <c r="F192" s="19">
        <f t="shared" si="10"/>
        <v>0</v>
      </c>
    </row>
    <row r="193" spans="1:6" ht="27">
      <c r="A193" s="43">
        <v>20</v>
      </c>
      <c r="B193" s="91" t="s">
        <v>182</v>
      </c>
      <c r="C193" s="89" t="s">
        <v>233</v>
      </c>
      <c r="D193" s="47">
        <v>0</v>
      </c>
      <c r="E193" s="18"/>
      <c r="F193" s="19">
        <f t="shared" si="10"/>
        <v>0</v>
      </c>
    </row>
    <row r="194" spans="1:6" ht="40.5">
      <c r="A194" s="43">
        <v>21</v>
      </c>
      <c r="B194" s="91" t="s">
        <v>183</v>
      </c>
      <c r="C194" s="89" t="s">
        <v>21</v>
      </c>
      <c r="D194" s="18">
        <v>1</v>
      </c>
      <c r="E194" s="18"/>
      <c r="F194" s="19">
        <f t="shared" si="10"/>
        <v>0</v>
      </c>
    </row>
    <row r="195" spans="1:6" ht="40.5">
      <c r="A195" s="43">
        <v>22</v>
      </c>
      <c r="B195" s="91" t="s">
        <v>231</v>
      </c>
      <c r="C195" s="89" t="s">
        <v>21</v>
      </c>
      <c r="D195" s="18">
        <v>4</v>
      </c>
      <c r="E195" s="18"/>
      <c r="F195" s="19">
        <f t="shared" si="10"/>
        <v>0</v>
      </c>
    </row>
    <row r="196" spans="1:6" ht="40.5">
      <c r="A196" s="43">
        <v>23</v>
      </c>
      <c r="B196" s="91" t="s">
        <v>293</v>
      </c>
      <c r="C196" s="89" t="s">
        <v>21</v>
      </c>
      <c r="D196" s="47"/>
      <c r="E196" s="18"/>
      <c r="F196" s="19">
        <f t="shared" si="10"/>
        <v>0</v>
      </c>
    </row>
    <row r="197" spans="1:6">
      <c r="A197" s="43">
        <v>24</v>
      </c>
      <c r="B197" s="91" t="s">
        <v>229</v>
      </c>
      <c r="C197" s="89" t="s">
        <v>21</v>
      </c>
      <c r="D197" s="47">
        <v>0</v>
      </c>
      <c r="E197" s="18"/>
      <c r="F197" s="19">
        <f t="shared" si="10"/>
        <v>0</v>
      </c>
    </row>
    <row r="198" spans="1:6" ht="73.5">
      <c r="A198" s="43">
        <v>25</v>
      </c>
      <c r="B198" s="91" t="s">
        <v>258</v>
      </c>
      <c r="C198" s="89" t="s">
        <v>233</v>
      </c>
      <c r="D198" s="47">
        <v>20</v>
      </c>
      <c r="E198" s="18"/>
      <c r="F198" s="19">
        <f t="shared" si="10"/>
        <v>0</v>
      </c>
    </row>
    <row r="199" spans="1:6" ht="27">
      <c r="A199" s="43">
        <v>26</v>
      </c>
      <c r="B199" s="108" t="s">
        <v>269</v>
      </c>
      <c r="C199" s="106" t="s">
        <v>266</v>
      </c>
      <c r="D199" s="107"/>
      <c r="E199" s="107"/>
      <c r="F199" s="19">
        <f t="shared" ref="F199" si="12">E199*D199</f>
        <v>0</v>
      </c>
    </row>
    <row r="200" spans="1:6" ht="40.5">
      <c r="A200" s="43">
        <v>27</v>
      </c>
      <c r="B200" s="109" t="s">
        <v>184</v>
      </c>
      <c r="C200" s="74" t="s">
        <v>21</v>
      </c>
      <c r="D200" s="76">
        <v>1</v>
      </c>
      <c r="E200" s="76"/>
      <c r="F200" s="110">
        <f t="shared" si="10"/>
        <v>0</v>
      </c>
    </row>
    <row r="201" spans="1:6" ht="27">
      <c r="A201" s="43">
        <v>28</v>
      </c>
      <c r="B201" s="64" t="s">
        <v>185</v>
      </c>
      <c r="C201" s="111" t="s">
        <v>21</v>
      </c>
      <c r="D201" s="76"/>
      <c r="E201" s="18"/>
      <c r="F201" s="19">
        <f t="shared" si="10"/>
        <v>0</v>
      </c>
    </row>
    <row r="202" spans="1:6" ht="27">
      <c r="A202" s="43">
        <v>29</v>
      </c>
      <c r="B202" s="64" t="s">
        <v>186</v>
      </c>
      <c r="C202" s="111" t="s">
        <v>21</v>
      </c>
      <c r="D202" s="76"/>
      <c r="E202" s="18"/>
      <c r="F202" s="19">
        <f t="shared" si="10"/>
        <v>0</v>
      </c>
    </row>
    <row r="203" spans="1:6" ht="27">
      <c r="A203" s="43">
        <v>30</v>
      </c>
      <c r="B203" s="112" t="s">
        <v>187</v>
      </c>
      <c r="C203" s="111" t="s">
        <v>21</v>
      </c>
      <c r="D203" s="76"/>
      <c r="E203" s="18"/>
      <c r="F203" s="19">
        <f t="shared" si="10"/>
        <v>0</v>
      </c>
    </row>
    <row r="204" spans="1:6" ht="27">
      <c r="A204" s="43">
        <v>31</v>
      </c>
      <c r="B204" s="64" t="s">
        <v>188</v>
      </c>
      <c r="C204" s="111" t="s">
        <v>21</v>
      </c>
      <c r="D204" s="76"/>
      <c r="E204" s="18"/>
      <c r="F204" s="19">
        <f t="shared" si="10"/>
        <v>0</v>
      </c>
    </row>
    <row r="205" spans="1:6" ht="54">
      <c r="A205" s="43">
        <v>32</v>
      </c>
      <c r="B205" s="109" t="s">
        <v>228</v>
      </c>
      <c r="C205" s="113" t="s">
        <v>21</v>
      </c>
      <c r="D205" s="47"/>
      <c r="E205" s="22"/>
      <c r="F205" s="102">
        <f t="shared" si="10"/>
        <v>0</v>
      </c>
    </row>
    <row r="206" spans="1:6" ht="27">
      <c r="A206" s="43">
        <v>33</v>
      </c>
      <c r="B206" s="44" t="s">
        <v>247</v>
      </c>
      <c r="C206" s="114" t="s">
        <v>21</v>
      </c>
      <c r="D206" s="115">
        <v>2</v>
      </c>
      <c r="E206" s="22"/>
      <c r="F206" s="102">
        <f t="shared" si="10"/>
        <v>0</v>
      </c>
    </row>
    <row r="207" spans="1:6" ht="27">
      <c r="A207" s="43">
        <v>34</v>
      </c>
      <c r="B207" s="44" t="s">
        <v>270</v>
      </c>
      <c r="C207" s="114" t="s">
        <v>266</v>
      </c>
      <c r="D207" s="115"/>
      <c r="E207" s="22"/>
      <c r="F207" s="102">
        <f t="shared" si="10"/>
        <v>0</v>
      </c>
    </row>
    <row r="208" spans="1:6">
      <c r="A208" s="43">
        <v>35</v>
      </c>
      <c r="B208" s="63" t="s">
        <v>189</v>
      </c>
      <c r="C208" s="111" t="s">
        <v>21</v>
      </c>
      <c r="D208" s="76"/>
      <c r="E208" s="18"/>
      <c r="F208" s="19">
        <f t="shared" si="10"/>
        <v>0</v>
      </c>
    </row>
    <row r="209" spans="1:7" ht="27">
      <c r="A209" s="43">
        <v>36</v>
      </c>
      <c r="B209" s="64" t="s">
        <v>190</v>
      </c>
      <c r="C209" s="111" t="s">
        <v>233</v>
      </c>
      <c r="D209" s="76">
        <v>20</v>
      </c>
      <c r="E209" s="18"/>
      <c r="F209" s="19">
        <f t="shared" si="10"/>
        <v>0</v>
      </c>
    </row>
    <row r="210" spans="1:7">
      <c r="A210" s="116" t="s">
        <v>18</v>
      </c>
      <c r="B210" s="117"/>
      <c r="C210" s="118"/>
      <c r="D210" s="61"/>
      <c r="E210" s="119"/>
      <c r="F210" s="120">
        <f>SUM(F173:F209)</f>
        <v>0</v>
      </c>
    </row>
    <row r="211" spans="1:7">
      <c r="A211" s="54" t="s">
        <v>191</v>
      </c>
      <c r="B211" s="70"/>
      <c r="C211" s="74"/>
      <c r="D211" s="121"/>
      <c r="E211" s="18"/>
      <c r="F211" s="56"/>
    </row>
    <row r="212" spans="1:7" ht="121.5">
      <c r="A212" s="80">
        <v>1</v>
      </c>
      <c r="B212" s="122" t="s">
        <v>297</v>
      </c>
      <c r="C212" s="123" t="s">
        <v>166</v>
      </c>
      <c r="D212" s="124">
        <v>1</v>
      </c>
      <c r="E212" s="125">
        <v>150000</v>
      </c>
      <c r="F212" s="126"/>
    </row>
    <row r="213" spans="1:7">
      <c r="A213" s="81"/>
      <c r="B213" s="127" t="s">
        <v>192</v>
      </c>
      <c r="C213" s="128"/>
      <c r="D213" s="81"/>
      <c r="E213" s="129"/>
      <c r="F213" s="130"/>
    </row>
    <row r="214" spans="1:7">
      <c r="A214" s="81"/>
      <c r="B214" s="127" t="s">
        <v>193</v>
      </c>
      <c r="C214" s="128"/>
      <c r="D214" s="81"/>
      <c r="E214" s="129"/>
      <c r="F214" s="130"/>
    </row>
    <row r="215" spans="1:7">
      <c r="A215" s="81"/>
      <c r="B215" s="127" t="s">
        <v>194</v>
      </c>
      <c r="C215" s="128"/>
      <c r="D215" s="81"/>
      <c r="E215" s="129"/>
      <c r="F215" s="130"/>
    </row>
    <row r="216" spans="1:7">
      <c r="A216" s="81"/>
      <c r="B216" s="127" t="s">
        <v>195</v>
      </c>
      <c r="C216" s="128"/>
      <c r="D216" s="81"/>
      <c r="E216" s="129"/>
      <c r="F216" s="130"/>
    </row>
    <row r="217" spans="1:7">
      <c r="A217" s="86"/>
      <c r="B217" s="127" t="s">
        <v>196</v>
      </c>
      <c r="C217" s="131"/>
      <c r="D217" s="86"/>
      <c r="E217" s="132"/>
      <c r="F217" s="133"/>
    </row>
    <row r="218" spans="1:7">
      <c r="A218" s="134" t="s">
        <v>18</v>
      </c>
      <c r="B218" s="135"/>
      <c r="C218" s="136"/>
      <c r="D218" s="136"/>
      <c r="E218" s="76"/>
      <c r="F218" s="137">
        <f>SUM(F212:F217)</f>
        <v>0</v>
      </c>
    </row>
    <row r="219" spans="1:7">
      <c r="A219" s="138" t="s">
        <v>197</v>
      </c>
      <c r="B219" s="138"/>
      <c r="C219" s="138"/>
      <c r="D219" s="138"/>
      <c r="E219" s="138"/>
      <c r="F219" s="139">
        <f>F15+F21+F27+F61+F133+F165+F210+F218+F171+F37</f>
        <v>0</v>
      </c>
      <c r="G219" s="140"/>
    </row>
  </sheetData>
  <mergeCells count="33">
    <mergeCell ref="A62:B62"/>
    <mergeCell ref="A1:F1"/>
    <mergeCell ref="A3:B3"/>
    <mergeCell ref="A15:B15"/>
    <mergeCell ref="A16:B16"/>
    <mergeCell ref="A21:B21"/>
    <mergeCell ref="A22:B22"/>
    <mergeCell ref="A27:B27"/>
    <mergeCell ref="A28:B28"/>
    <mergeCell ref="A37:B37"/>
    <mergeCell ref="A38:B38"/>
    <mergeCell ref="A61:B61"/>
    <mergeCell ref="A172:B172"/>
    <mergeCell ref="C65:C83"/>
    <mergeCell ref="C85:C88"/>
    <mergeCell ref="C91:C102"/>
    <mergeCell ref="C104:C105"/>
    <mergeCell ref="C110:C117"/>
    <mergeCell ref="C119:C126"/>
    <mergeCell ref="A133:B133"/>
    <mergeCell ref="A134:B134"/>
    <mergeCell ref="A165:B165"/>
    <mergeCell ref="A166:B166"/>
    <mergeCell ref="A171:B171"/>
    <mergeCell ref="F212:F217"/>
    <mergeCell ref="A218:B218"/>
    <mergeCell ref="A219:E219"/>
    <mergeCell ref="A210:B210"/>
    <mergeCell ref="A211:B211"/>
    <mergeCell ref="A212:A217"/>
    <mergeCell ref="C212:C217"/>
    <mergeCell ref="D212:D217"/>
    <mergeCell ref="E212:E217"/>
  </mergeCells>
  <phoneticPr fontId="16"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habib</dc:creator>
  <cp:lastModifiedBy>Arif Ahmed 32103</cp:lastModifiedBy>
  <cp:lastPrinted>2022-12-14T06:57:18Z</cp:lastPrinted>
  <dcterms:created xsi:type="dcterms:W3CDTF">2022-11-28T12:05:51Z</dcterms:created>
  <dcterms:modified xsi:type="dcterms:W3CDTF">2025-09-15T09:51:47Z</dcterms:modified>
</cp:coreProperties>
</file>